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ýting\2025\"/>
    </mc:Choice>
  </mc:AlternateContent>
  <xr:revisionPtr revIDLastSave="0" documentId="13_ncr:1_{4F53A3BF-079E-4F75-8048-2C5A3562F1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4" i="1" l="1"/>
  <c r="A66" i="1"/>
  <c r="A68" i="1"/>
  <c r="A70" i="1"/>
  <c r="A80" i="1"/>
  <c r="A82" i="1"/>
  <c r="A94" i="1"/>
  <c r="A96" i="1"/>
  <c r="A100" i="1"/>
  <c r="A102" i="1"/>
  <c r="A104" i="1"/>
  <c r="A127" i="1"/>
  <c r="A129" i="1"/>
  <c r="A139" i="1"/>
  <c r="A141" i="1"/>
  <c r="A162" i="1"/>
  <c r="A164" i="1"/>
  <c r="A166" i="1"/>
  <c r="A168" i="1"/>
  <c r="A170" i="1"/>
  <c r="A172" i="1"/>
  <c r="A181" i="1"/>
  <c r="A183" i="1"/>
  <c r="A186" i="1"/>
  <c r="A192" i="1"/>
  <c r="A194" i="1"/>
  <c r="A214" i="1"/>
  <c r="A216" i="1"/>
  <c r="A224" i="1"/>
  <c r="A226" i="1"/>
  <c r="A244" i="1"/>
  <c r="A246" i="1"/>
  <c r="A251" i="1"/>
  <c r="A254" i="1"/>
  <c r="A258" i="1"/>
  <c r="A260" i="1"/>
  <c r="A273" i="1"/>
  <c r="A275" i="1"/>
  <c r="A277" i="1"/>
  <c r="A286" i="1"/>
  <c r="A288" i="1"/>
  <c r="A290" i="1"/>
  <c r="A293" i="1"/>
  <c r="A295" i="1"/>
  <c r="A309" i="1"/>
  <c r="A311" i="1"/>
  <c r="A313" i="1"/>
  <c r="A315" i="1"/>
  <c r="A319" i="1"/>
  <c r="A321" i="1"/>
  <c r="A323" i="1"/>
  <c r="A327" i="1"/>
  <c r="A329" i="1"/>
  <c r="A340" i="1"/>
  <c r="A342" i="1"/>
  <c r="A344" i="1"/>
  <c r="A346" i="1"/>
  <c r="A349" i="1"/>
  <c r="A351" i="1"/>
  <c r="A355" i="1"/>
  <c r="A366" i="1"/>
  <c r="A370" i="1"/>
  <c r="A372" i="1"/>
  <c r="A374" i="1"/>
  <c r="A377" i="1"/>
  <c r="A402" i="1"/>
  <c r="A404" i="1"/>
  <c r="A410" i="1"/>
  <c r="A412" i="1"/>
  <c r="A414" i="1"/>
  <c r="A416" i="1"/>
  <c r="A421" i="1"/>
  <c r="A423" i="1"/>
  <c r="A427" i="1"/>
  <c r="A429" i="1"/>
  <c r="A446" i="1"/>
  <c r="A448" i="1"/>
  <c r="A455" i="1"/>
  <c r="A457" i="1"/>
  <c r="A461" i="1"/>
  <c r="A463" i="1"/>
  <c r="A465" i="1"/>
  <c r="A467" i="1"/>
  <c r="A470" i="1"/>
  <c r="A472" i="1"/>
  <c r="A474" i="1"/>
  <c r="A478" i="1"/>
  <c r="A480" i="1"/>
  <c r="A491" i="1"/>
  <c r="A493" i="1"/>
  <c r="A495" i="1"/>
  <c r="A497" i="1"/>
  <c r="A499" i="1"/>
  <c r="A502" i="1"/>
  <c r="A504" i="1"/>
  <c r="A514" i="1"/>
  <c r="A516" i="1"/>
  <c r="A527" i="1"/>
  <c r="A529" i="1"/>
  <c r="A531" i="1"/>
  <c r="A535" i="1"/>
  <c r="A537" i="1"/>
  <c r="A545" i="1"/>
  <c r="A548" i="1"/>
  <c r="A555" i="1"/>
  <c r="A557" i="1"/>
  <c r="A559" i="1"/>
  <c r="A561" i="1"/>
  <c r="A563" i="1"/>
  <c r="A565" i="1"/>
  <c r="A571" i="1"/>
  <c r="A573" i="1"/>
  <c r="A575" i="1"/>
  <c r="A577" i="1"/>
  <c r="A579" i="1"/>
  <c r="A581" i="1"/>
  <c r="A583" i="1"/>
  <c r="A587" i="1"/>
  <c r="A589" i="1"/>
  <c r="A595" i="1"/>
  <c r="A597" i="1"/>
  <c r="A599" i="1"/>
  <c r="A601" i="1"/>
  <c r="A603" i="1"/>
  <c r="A605" i="1"/>
  <c r="A607" i="1"/>
  <c r="A609" i="1"/>
  <c r="A611" i="1"/>
  <c r="A613" i="1"/>
  <c r="A621" i="1"/>
  <c r="A623" i="1"/>
  <c r="A629" i="1"/>
  <c r="A631" i="1"/>
  <c r="A633" i="1"/>
  <c r="A635" i="1"/>
  <c r="A644" i="1"/>
  <c r="A646" i="1"/>
  <c r="A650" i="1"/>
  <c r="A652" i="1"/>
  <c r="A658" i="1"/>
  <c r="A660" i="1"/>
  <c r="A662" i="1"/>
  <c r="A668" i="1"/>
  <c r="A671" i="1"/>
  <c r="A673" i="1"/>
  <c r="A675" i="1"/>
  <c r="A677" i="1"/>
  <c r="A679" i="1"/>
  <c r="A681" i="1"/>
  <c r="A684" i="1"/>
  <c r="A686" i="1"/>
  <c r="A688" i="1"/>
  <c r="A692" i="1"/>
  <c r="A694" i="1"/>
  <c r="A700" i="1"/>
  <c r="A702" i="1"/>
  <c r="A704" i="1"/>
  <c r="A706" i="1"/>
  <c r="A708" i="1"/>
  <c r="A710" i="1"/>
  <c r="A713" i="1"/>
  <c r="A715" i="1"/>
  <c r="A717" i="1"/>
  <c r="A719" i="1"/>
  <c r="A721" i="1"/>
  <c r="A723" i="1"/>
  <c r="A725" i="1"/>
  <c r="A729" i="1"/>
  <c r="A731" i="1"/>
  <c r="A739" i="1"/>
  <c r="A741" i="1"/>
  <c r="A744" i="1"/>
  <c r="A748" i="1"/>
  <c r="A750" i="1"/>
  <c r="A752" i="1"/>
  <c r="A754" i="1"/>
  <c r="A756" i="1"/>
  <c r="A758" i="1"/>
  <c r="A760" i="1"/>
  <c r="A762" i="1"/>
  <c r="A766" i="1"/>
  <c r="A768" i="1"/>
  <c r="A771" i="1"/>
  <c r="A773" i="1"/>
  <c r="A775" i="1"/>
  <c r="A778" i="1"/>
  <c r="A780" i="1"/>
  <c r="A782" i="1"/>
  <c r="A784" i="1"/>
  <c r="A786" i="1"/>
  <c r="A788" i="1"/>
  <c r="A790" i="1"/>
  <c r="A792" i="1"/>
  <c r="A794" i="1"/>
  <c r="A803" i="1"/>
  <c r="A805" i="1"/>
  <c r="A811" i="1"/>
  <c r="A813" i="1"/>
  <c r="A815" i="1"/>
  <c r="A819" i="1"/>
  <c r="A821" i="1"/>
  <c r="A823" i="1"/>
  <c r="A825" i="1"/>
  <c r="A827" i="1"/>
  <c r="A829" i="1"/>
  <c r="A831" i="1"/>
  <c r="A834" i="1"/>
  <c r="A836" i="1"/>
  <c r="A838" i="1"/>
  <c r="A840" i="1"/>
  <c r="A842" i="1"/>
  <c r="A844" i="1"/>
  <c r="A846" i="1"/>
  <c r="A849" i="1"/>
  <c r="A851" i="1"/>
  <c r="A853" i="1"/>
  <c r="A855" i="1"/>
  <c r="A857" i="1"/>
  <c r="A862" i="1"/>
  <c r="A864" i="1"/>
  <c r="A868" i="1"/>
  <c r="A870" i="1"/>
  <c r="A872" i="1"/>
  <c r="A874" i="1"/>
  <c r="A879" i="1"/>
  <c r="A881" i="1"/>
  <c r="A883" i="1"/>
  <c r="A885" i="1"/>
  <c r="A889" i="1"/>
  <c r="A891" i="1"/>
  <c r="A893" i="1"/>
  <c r="A895" i="1"/>
  <c r="A899" i="1"/>
  <c r="A901" i="1"/>
  <c r="A903" i="1"/>
  <c r="A909" i="1"/>
  <c r="A911" i="1"/>
  <c r="A914" i="1"/>
  <c r="A919" i="1"/>
  <c r="A921" i="1"/>
  <c r="A923" i="1"/>
  <c r="A925" i="1"/>
  <c r="A927" i="1"/>
  <c r="A929" i="1"/>
  <c r="A932" i="1"/>
  <c r="A934" i="1"/>
  <c r="A936" i="1"/>
  <c r="A938" i="1"/>
  <c r="A940" i="1"/>
  <c r="A944" i="1"/>
  <c r="A946" i="1"/>
  <c r="A948" i="1"/>
  <c r="A950" i="1"/>
  <c r="A953" i="1"/>
  <c r="A955" i="1"/>
  <c r="A957" i="1"/>
  <c r="A959" i="1"/>
  <c r="A965" i="1"/>
  <c r="A967" i="1"/>
  <c r="A973" i="1"/>
  <c r="A975" i="1"/>
  <c r="A977" i="1"/>
  <c r="A979" i="1"/>
  <c r="A985" i="1"/>
  <c r="A987" i="1"/>
  <c r="A989" i="1"/>
  <c r="A992" i="1"/>
  <c r="A994" i="1"/>
  <c r="A996" i="1"/>
  <c r="A999" i="1"/>
  <c r="A1001" i="1"/>
  <c r="A1003" i="1"/>
  <c r="A1005" i="1"/>
  <c r="A1007" i="1"/>
  <c r="A1009" i="1"/>
  <c r="A1013" i="1"/>
  <c r="A1016" i="1"/>
  <c r="A1022" i="1"/>
  <c r="A1024" i="1"/>
  <c r="A1026" i="1"/>
  <c r="A1028" i="1"/>
  <c r="A1030" i="1"/>
  <c r="A1032" i="1"/>
  <c r="A1034" i="1"/>
  <c r="A1037" i="1"/>
  <c r="A1039" i="1"/>
  <c r="A1041" i="1"/>
  <c r="A1043" i="1"/>
  <c r="A1045" i="1"/>
  <c r="A1047" i="1"/>
  <c r="A1050" i="1"/>
  <c r="A1052" i="1"/>
  <c r="A1054" i="1"/>
  <c r="A1056" i="1"/>
  <c r="A1059" i="1"/>
  <c r="A1061" i="1"/>
  <c r="A1063" i="1"/>
  <c r="A1065" i="1"/>
  <c r="A1067" i="1"/>
  <c r="A1069" i="1"/>
  <c r="A1071" i="1"/>
  <c r="A1073" i="1"/>
  <c r="A1075" i="1"/>
  <c r="A1077" i="1"/>
  <c r="A1079" i="1"/>
  <c r="A1081" i="1"/>
  <c r="A1083" i="1"/>
  <c r="A1086" i="1"/>
  <c r="A1088" i="1"/>
  <c r="A1090" i="1"/>
  <c r="A1092" i="1"/>
  <c r="A1097" i="1"/>
  <c r="A1099" i="1"/>
  <c r="A1101" i="1"/>
  <c r="A1106" i="1"/>
  <c r="A1108" i="1"/>
  <c r="A1110" i="1"/>
  <c r="A1112" i="1"/>
  <c r="A1114" i="1"/>
  <c r="A1116" i="1"/>
  <c r="A1118" i="1"/>
  <c r="A1122" i="1"/>
  <c r="A1124" i="1"/>
  <c r="A1126" i="1"/>
  <c r="A1128" i="1"/>
  <c r="A1130" i="1"/>
  <c r="A1133" i="1"/>
  <c r="A1135" i="1"/>
  <c r="A1138" i="1"/>
  <c r="A1140" i="1"/>
  <c r="A1142" i="1"/>
  <c r="A1145" i="1"/>
  <c r="A1147" i="1"/>
  <c r="A1150" i="1"/>
  <c r="A1153" i="1"/>
  <c r="A1155" i="1"/>
  <c r="A1157" i="1"/>
  <c r="A1159" i="1"/>
  <c r="A1162" i="1"/>
  <c r="A1164" i="1"/>
  <c r="A1166" i="1"/>
  <c r="A1169" i="1"/>
  <c r="A1171" i="1"/>
  <c r="A1173" i="1"/>
  <c r="A1175" i="1"/>
  <c r="A1177" i="1"/>
  <c r="A1179" i="1"/>
  <c r="A1181" i="1"/>
  <c r="A1184" i="1"/>
  <c r="A1188" i="1"/>
  <c r="A1190" i="1"/>
  <c r="A1192" i="1"/>
  <c r="A1195" i="1"/>
  <c r="A1197" i="1"/>
  <c r="A1199" i="1"/>
  <c r="A1201" i="1"/>
  <c r="A1203" i="1"/>
  <c r="A1207" i="1"/>
  <c r="A1209" i="1"/>
  <c r="A1211" i="1"/>
  <c r="A1213" i="1"/>
  <c r="A1215" i="1"/>
  <c r="A1217" i="1"/>
  <c r="A1219" i="1"/>
  <c r="A1221" i="1"/>
  <c r="A1223" i="1"/>
  <c r="A1226" i="1"/>
  <c r="A1228" i="1"/>
  <c r="A1230" i="1"/>
  <c r="A1232" i="1"/>
  <c r="A1234" i="1"/>
  <c r="A1237" i="1"/>
  <c r="A1239" i="1"/>
  <c r="A1241" i="1"/>
  <c r="A1243" i="1"/>
  <c r="A1245" i="1"/>
  <c r="A1248" i="1"/>
  <c r="A1251" i="1"/>
  <c r="A1255" i="1"/>
  <c r="A1257" i="1"/>
  <c r="A1259" i="1"/>
  <c r="A1261" i="1"/>
  <c r="A1263" i="1"/>
</calcChain>
</file>

<file path=xl/sharedStrings.xml><?xml version="1.0" encoding="utf-8"?>
<sst xmlns="http://schemas.openxmlformats.org/spreadsheetml/2006/main" count="4058" uniqueCount="1641">
  <si>
    <t>Massachusetts Institute of Technology (MIT)</t>
  </si>
  <si>
    <t> United States</t>
  </si>
  <si>
    <t>Imperial College London</t>
  </si>
  <si>
    <t> United Kingdom</t>
  </si>
  <si>
    <t>University of Oxford</t>
  </si>
  <si>
    <t>Harvard University</t>
  </si>
  <si>
    <t>University of Cambridge</t>
  </si>
  <si>
    <t>Stanford University</t>
  </si>
  <si>
    <t>ETH Zurich - Swiss Federal Institute of Technology</t>
  </si>
  <si>
    <t> Switzerland</t>
  </si>
  <si>
    <t>National University of Singapore (NUS)</t>
  </si>
  <si>
    <t> Singapore</t>
  </si>
  <si>
    <t>UCL</t>
  </si>
  <si>
    <t>California Institute of Technology (Caltech)</t>
  </si>
  <si>
    <t>University of Pennsylvania</t>
  </si>
  <si>
    <t>University of California, Berkeley (UCB)</t>
  </si>
  <si>
    <t>The University of Melbourne</t>
  </si>
  <si>
    <t> Australia</t>
  </si>
  <si>
    <t>Peking University</t>
  </si>
  <si>
    <t> China (Mainland)</t>
  </si>
  <si>
    <t>Nanyang Technological University, Singapore (NTU)</t>
  </si>
  <si>
    <t>Cornell University</t>
  </si>
  <si>
    <t>The University of Hong Kong</t>
  </si>
  <si>
    <t> Hong Kong SAR</t>
  </si>
  <si>
    <t>The University of Sydney</t>
  </si>
  <si>
    <t>The University of New South Wales (UNSW Sydney)</t>
  </si>
  <si>
    <t>Tsinghua University</t>
  </si>
  <si>
    <t>University of Chicago</t>
  </si>
  <si>
    <t>Princeton University</t>
  </si>
  <si>
    <t>Yale University</t>
  </si>
  <si>
    <t>Université PSL</t>
  </si>
  <si>
    <t> France</t>
  </si>
  <si>
    <t>University of Toronto</t>
  </si>
  <si>
    <t> Canada</t>
  </si>
  <si>
    <t>EPFL</t>
  </si>
  <si>
    <t>The University of Edinburgh</t>
  </si>
  <si>
    <t>Technical University of Munich</t>
  </si>
  <si>
    <t> Germany</t>
  </si>
  <si>
    <t>McGill University</t>
  </si>
  <si>
    <t>The Australian National University</t>
  </si>
  <si>
    <t>Seoul National University</t>
  </si>
  <si>
    <t> South Korea</t>
  </si>
  <si>
    <t>Johns Hopkins University</t>
  </si>
  <si>
    <t>The University of Tokyo</t>
  </si>
  <si>
    <t> Japan</t>
  </si>
  <si>
    <t>Columbia University</t>
  </si>
  <si>
    <t>The University of Manchester</t>
  </si>
  <si>
    <t>The Chinese University of Hong Kong (CUHK)</t>
  </si>
  <si>
    <t>Monash University</t>
  </si>
  <si>
    <t>University of British Columbia</t>
  </si>
  <si>
    <t>Fudan University</t>
  </si>
  <si>
    <t>King's College London</t>
  </si>
  <si>
    <t>The University of Queensland</t>
  </si>
  <si>
    <t>University of California, Los Angeles (UCLA)</t>
  </si>
  <si>
    <t>New York University (NYU)</t>
  </si>
  <si>
    <t>University of Michigan-Ann Arbor</t>
  </si>
  <si>
    <t>Shanghai Jiao Tong University</t>
  </si>
  <si>
    <t>Institut Polytechnique de Paris</t>
  </si>
  <si>
    <t>The Hong Kong University of Science and Technology</t>
  </si>
  <si>
    <t>Zhejiang University</t>
  </si>
  <si>
    <t>Delft University of Technology</t>
  </si>
  <si>
    <t> Netherlands</t>
  </si>
  <si>
    <t>Kyoto University</t>
  </si>
  <si>
    <t>Northwestern University</t>
  </si>
  <si>
    <t>The London School of Economics and Political Science (LSE)</t>
  </si>
  <si>
    <t>KAIST - Korea Advanced Institute of Science &amp; Technology</t>
  </si>
  <si>
    <t>University of Bristol</t>
  </si>
  <si>
    <t> 5+ QS Stars</t>
  </si>
  <si>
    <t>University of Amsterdam</t>
  </si>
  <si>
    <t>Yonsei University</t>
  </si>
  <si>
    <t>The Hong Kong Polytechnic University</t>
  </si>
  <si>
    <t>Carnegie Mellon University</t>
  </si>
  <si>
    <t>Ludwig-Maximilians-Universität München</t>
  </si>
  <si>
    <t>Universiti Malaya (UM)</t>
  </si>
  <si>
    <t> Malaysia</t>
  </si>
  <si>
    <t>Duke University</t>
  </si>
  <si>
    <t>City University of Hong Kong</t>
  </si>
  <si>
    <t>KU Leuven</t>
  </si>
  <si>
    <t> Belgium</t>
  </si>
  <si>
    <t>Sorbonne University</t>
  </si>
  <si>
    <t>The University of Auckland</t>
  </si>
  <si>
    <t> New Zealand</t>
  </si>
  <si>
    <t>University of Texas at Austin</t>
  </si>
  <si>
    <t>Korea University</t>
  </si>
  <si>
    <t>National Taiwan University (NTU)</t>
  </si>
  <si>
    <t> Taiwan</t>
  </si>
  <si>
    <t>The University of Warwick</t>
  </si>
  <si>
    <t>University of Illinois at Urbana-Champaign</t>
  </si>
  <si>
    <t>Universidad de Buenos Aires (UBA)</t>
  </si>
  <si>
    <t> Argentina</t>
  </si>
  <si>
    <t>University of California, San Diego (UCSD)</t>
  </si>
  <si>
    <t>Université Paris-Saclay</t>
  </si>
  <si>
    <t>KTH Royal Institute of Technology</t>
  </si>
  <si>
    <t> Sweden</t>
  </si>
  <si>
    <t>Lund University</t>
  </si>
  <si>
    <t>University of Washington</t>
  </si>
  <si>
    <t>The University of Western Australia</t>
  </si>
  <si>
    <t>University of Glasgow</t>
  </si>
  <si>
    <t>Brown University</t>
  </si>
  <si>
    <t>University of Birmingham</t>
  </si>
  <si>
    <t>University of Southampton</t>
  </si>
  <si>
    <t>The University of Adelaide</t>
  </si>
  <si>
    <t>University of Leeds</t>
  </si>
  <si>
    <t>Ruprecht-Karls-Universität Heidelberg</t>
  </si>
  <si>
    <t>Tokyo Institute of Technology (Tokyo Tech)</t>
  </si>
  <si>
    <t>Osaka University</t>
  </si>
  <si>
    <t>Trinity College Dublin, The University of Dublin</t>
  </si>
  <si>
    <t> Ireland</t>
  </si>
  <si>
    <t>University of Technology Sydney</t>
  </si>
  <si>
    <t>Durham University</t>
  </si>
  <si>
    <t>Pennsylvania State University</t>
  </si>
  <si>
    <t> 5 QS Stars</t>
  </si>
  <si>
    <t>Purdue University</t>
  </si>
  <si>
    <t>Universidade de São Paulo</t>
  </si>
  <si>
    <t> Brazil</t>
  </si>
  <si>
    <t>Pontificia Universidad Católica de Chile (UC)</t>
  </si>
  <si>
    <t> Chile</t>
  </si>
  <si>
    <t>Lomonosov Moscow State University</t>
  </si>
  <si>
    <t> Russia</t>
  </si>
  <si>
    <t>Universidad Nacional Autónoma de México (UNAM)</t>
  </si>
  <si>
    <t> Mexico</t>
  </si>
  <si>
    <t>University of Alberta</t>
  </si>
  <si>
    <t>Freie Universitaet Berlin</t>
  </si>
  <si>
    <t>Pohang University of Science And Technology (POSTECH)</t>
  </si>
  <si>
    <t>RWTH Aachen University</t>
  </si>
  <si>
    <t>University of Copenhagen</t>
  </si>
  <si>
    <t> Denmark</t>
  </si>
  <si>
    <t>King Fahd University of Petroleum &amp; Minerals</t>
  </si>
  <si>
    <t> Saudi Arabia</t>
  </si>
  <si>
    <t>KIT, Karlsruhe Institute of Technology</t>
  </si>
  <si>
    <t>Uppsala University</t>
  </si>
  <si>
    <t>University of St Andrews</t>
  </si>
  <si>
    <t>The University of Sheffield</t>
  </si>
  <si>
    <t>Utrecht University</t>
  </si>
  <si>
    <t>Tohoku University</t>
  </si>
  <si>
    <t>Boston University</t>
  </si>
  <si>
    <t>University of Nottingham</t>
  </si>
  <si>
    <t>Technical University of Denmark</t>
  </si>
  <si>
    <t>University of Zurich</t>
  </si>
  <si>
    <t>Politecnico di Milano</t>
  </si>
  <si>
    <t> Italy</t>
  </si>
  <si>
    <t>Aalto University</t>
  </si>
  <si>
    <t> Finland</t>
  </si>
  <si>
    <t>Georgia Institute of Technology</t>
  </si>
  <si>
    <t>University of Waterloo</t>
  </si>
  <si>
    <t>University of Wisconsin-Madison</t>
  </si>
  <si>
    <t>University of Helsinki</t>
  </si>
  <si>
    <t>Indian Institute of Technology Bombay (IITB)</t>
  </si>
  <si>
    <t> India</t>
  </si>
  <si>
    <t>University of Oslo</t>
  </si>
  <si>
    <t> Norway</t>
  </si>
  <si>
    <t>Queen Mary University of London</t>
  </si>
  <si>
    <t>Western University</t>
  </si>
  <si>
    <t>Qatar University</t>
  </si>
  <si>
    <t> Qatar</t>
  </si>
  <si>
    <t>RMIT University</t>
  </si>
  <si>
    <t>Sungkyunkwan University(SKKU)</t>
  </si>
  <si>
    <t>University of Southern California</t>
  </si>
  <si>
    <t>Humboldt-Universität zu Berlin</t>
  </si>
  <si>
    <t>University College Dublin</t>
  </si>
  <si>
    <t>Stockholm University</t>
  </si>
  <si>
    <t>Newcastle University</t>
  </si>
  <si>
    <t>University of California, Davis</t>
  </si>
  <si>
    <t>University of Basel</t>
  </si>
  <si>
    <t>Sapienza University of Rome</t>
  </si>
  <si>
    <t>Alma Mater Studiorum - University of Bologna</t>
  </si>
  <si>
    <t>Macquarie University</t>
  </si>
  <si>
    <t>University of Science and Technology of China</t>
  </si>
  <si>
    <t>Eindhoven University of Technology</t>
  </si>
  <si>
    <t>University of Vienna</t>
  </si>
  <si>
    <t> Austria</t>
  </si>
  <si>
    <t>Universiti Kebangsaan Malaysia (UKM)</t>
  </si>
  <si>
    <t>Chalmers University of Technology</t>
  </si>
  <si>
    <t>Universidad de Chile</t>
  </si>
  <si>
    <t>Lancaster University</t>
  </si>
  <si>
    <t>Leiden University</t>
  </si>
  <si>
    <t>Rice University</t>
  </si>
  <si>
    <t>Aarhus University</t>
  </si>
  <si>
    <t>Nanjing University</t>
  </si>
  <si>
    <t>Universiti Sains Malaysia (USM)</t>
  </si>
  <si>
    <t>Technische Universität Berlin (TU Berlin)</t>
  </si>
  <si>
    <t>Universiti Putra Malaysia (UPM)</t>
  </si>
  <si>
    <t>King Abdulaziz University (KAU)</t>
  </si>
  <si>
    <t>Indian Institute of Technology Delhi (IITD)</t>
  </si>
  <si>
    <t>University of Bath</t>
  </si>
  <si>
    <t>Michigan State University</t>
  </si>
  <si>
    <t>Nagoya University</t>
  </si>
  <si>
    <t>Texas A&amp;M University</t>
  </si>
  <si>
    <t>University of Geneva</t>
  </si>
  <si>
    <t>University of North Carolina, Chapel Hill</t>
  </si>
  <si>
    <t>Wageningen University &amp; Research</t>
  </si>
  <si>
    <t>Erasmus University Rotterdam</t>
  </si>
  <si>
    <t>University of Groningen</t>
  </si>
  <si>
    <t>Université de Montréal</t>
  </si>
  <si>
    <t>University of Bern</t>
  </si>
  <si>
    <t>Hanyang University</t>
  </si>
  <si>
    <t>Al-Farabi Kazakh National University</t>
  </si>
  <si>
    <t> Kazakhstan</t>
  </si>
  <si>
    <t>Complutense University of Madrid</t>
  </si>
  <si>
    <t> Spain</t>
  </si>
  <si>
    <t>Universitat de Barcelona</t>
  </si>
  <si>
    <t>University of Liverpool</t>
  </si>
  <si>
    <t>Kyushu University</t>
  </si>
  <si>
    <t>University of Wollongong</t>
  </si>
  <si>
    <t>Ghent University</t>
  </si>
  <si>
    <t>The University of Exeter</t>
  </si>
  <si>
    <t>University of Cape Town</t>
  </si>
  <si>
    <t> South Africa</t>
  </si>
  <si>
    <t>Washington University in St. Louis</t>
  </si>
  <si>
    <t>University of Reading</t>
  </si>
  <si>
    <t>Hokkaido University</t>
  </si>
  <si>
    <t>Curtin University</t>
  </si>
  <si>
    <t>Universitat Autònoma de Barcelona</t>
  </si>
  <si>
    <t>McMaster University</t>
  </si>
  <si>
    <t>University of California, Santa Barbara (UCSB)</t>
  </si>
  <si>
    <t>The University of Newcastle, Australia (UON)</t>
  </si>
  <si>
    <t>Universidad de los Andes</t>
  </si>
  <si>
    <t> Colombia</t>
  </si>
  <si>
    <t>Universiti Teknologi Malaysia</t>
  </si>
  <si>
    <t>Waseda University</t>
  </si>
  <si>
    <t>Hamad bin Khalifa University</t>
  </si>
  <si>
    <t>University of York</t>
  </si>
  <si>
    <t>Tecnológico de Monterrey</t>
  </si>
  <si>
    <t>Cardiff University</t>
  </si>
  <si>
    <t>École Normale Supérieure de Lyon</t>
  </si>
  <si>
    <t>Keio University</t>
  </si>
  <si>
    <t>University of Ottawa</t>
  </si>
  <si>
    <t>Technische Universität Wien</t>
  </si>
  <si>
    <t>Universität Hamburg</t>
  </si>
  <si>
    <t>Tongji University</t>
  </si>
  <si>
    <t>Queen's University at Kingston</t>
  </si>
  <si>
    <t>University of Gothenburg</t>
  </si>
  <si>
    <t>Wuhan University</t>
  </si>
  <si>
    <t>Emory University</t>
  </si>
  <si>
    <t>Deakin University</t>
  </si>
  <si>
    <t>Universidad Autónoma de Madrid</t>
  </si>
  <si>
    <t>University of Calgary</t>
  </si>
  <si>
    <t>Arizona State University</t>
  </si>
  <si>
    <t>King Saud University</t>
  </si>
  <si>
    <t>Khalifa University of Science and Technology</t>
  </si>
  <si>
    <t> United Arab Emirates</t>
  </si>
  <si>
    <t>University of Minnesota Twin Cities</t>
  </si>
  <si>
    <t>Université catholique de Louvain (UCLouvain)</t>
  </si>
  <si>
    <t>Ecole des Ponts ParisTech</t>
  </si>
  <si>
    <t>Queen's University Belfast</t>
  </si>
  <si>
    <t>Universitas Indonesia</t>
  </si>
  <si>
    <t> Indonesia</t>
  </si>
  <si>
    <t>The Ohio State University</t>
  </si>
  <si>
    <t>Tel Aviv University</t>
  </si>
  <si>
    <t> Israel</t>
  </si>
  <si>
    <t>National Tsing Hua University</t>
  </si>
  <si>
    <t>Indian Institute of Science</t>
  </si>
  <si>
    <t>Albert-Ludwigs-Universitaet Freiburg</t>
  </si>
  <si>
    <t>Queensland University of Technology (QUT)</t>
  </si>
  <si>
    <t>University of Otago</t>
  </si>
  <si>
    <t>National Cheng Kung University (NCKU)</t>
  </si>
  <si>
    <t>University of Florida</t>
  </si>
  <si>
    <t>La Trobe University</t>
  </si>
  <si>
    <t>University of Maryland, College Park</t>
  </si>
  <si>
    <t>National Yang Ming Chiao Tung University</t>
  </si>
  <si>
    <t>Universidad Nacional de Colombia</t>
  </si>
  <si>
    <t>Vrije Universiteit Amsterdam</t>
  </si>
  <si>
    <t>Eberhard Karls Universität Tübingen</t>
  </si>
  <si>
    <t>Indian Institute of Technology Kharagpur (IIT-KGP)</t>
  </si>
  <si>
    <t>Friedrich-Alexander-Universität Erlangen-Nürnberg</t>
  </si>
  <si>
    <t>Loughborough University</t>
  </si>
  <si>
    <t>University of Lausanne</t>
  </si>
  <si>
    <t>Indian Institute of Technology Madras (IITM)</t>
  </si>
  <si>
    <t>Rheinische Friedrich-Wilhelms-Universität Bonn</t>
  </si>
  <si>
    <t>Chulalongkorn University</t>
  </si>
  <si>
    <t> Thailand</t>
  </si>
  <si>
    <t>Maastricht University</t>
  </si>
  <si>
    <t>Universite libre de Bruxelles</t>
  </si>
  <si>
    <t>Universidade Estadual de Campinas (Unicamp)</t>
  </si>
  <si>
    <t>University of Twente</t>
  </si>
  <si>
    <t>Technische Universität Dresden</t>
  </si>
  <si>
    <t>University of Waikato</t>
  </si>
  <si>
    <t>University of Aberdeen</t>
  </si>
  <si>
    <t>University of Rochester</t>
  </si>
  <si>
    <t>Università di Padova</t>
  </si>
  <si>
    <t>Gadjah Mada University</t>
  </si>
  <si>
    <t>Massey University</t>
  </si>
  <si>
    <t>Politecnico di Torino</t>
  </si>
  <si>
    <t>Technical University of Darmstadt</t>
  </si>
  <si>
    <t>Dartmouth College</t>
  </si>
  <si>
    <t>Victoria University of Wellington</t>
  </si>
  <si>
    <t>University of Macau</t>
  </si>
  <si>
    <t> Macau SAR</t>
  </si>
  <si>
    <t>Charles University</t>
  </si>
  <si>
    <t> Czech Republic</t>
  </si>
  <si>
    <t>University of Sussex</t>
  </si>
  <si>
    <t>Vanderbilt University</t>
  </si>
  <si>
    <t>University of Navarra</t>
  </si>
  <si>
    <t>American University of Beirut (AUB)</t>
  </si>
  <si>
    <t> Lebanon</t>
  </si>
  <si>
    <t>Taylor's University</t>
  </si>
  <si>
    <t>Harbin Institute of Technology</t>
  </si>
  <si>
    <t>Hong Kong Baptist University</t>
  </si>
  <si>
    <t>University of Göttingen</t>
  </si>
  <si>
    <t>Griffith University</t>
  </si>
  <si>
    <t>Bandung Institute of Technology (ITB)</t>
  </si>
  <si>
    <t>Heriot-Watt University</t>
  </si>
  <si>
    <t>University of Warsaw</t>
  </si>
  <si>
    <t> Poland</t>
  </si>
  <si>
    <t>Case Western Reserve University</t>
  </si>
  <si>
    <t>University of Lisbon</t>
  </si>
  <si>
    <t> Portugal</t>
  </si>
  <si>
    <t>United Arab Emirates University</t>
  </si>
  <si>
    <t>University of Canterbury</t>
  </si>
  <si>
    <t>Indian Institute of Technology Kanpur (IITK)</t>
  </si>
  <si>
    <t>Norwegian University of Science And Technology</t>
  </si>
  <si>
    <t>UCSI University</t>
  </si>
  <si>
    <t>Universitat Pompeu Fabra</t>
  </si>
  <si>
    <t>University of Antwerp</t>
  </si>
  <si>
    <t>University of Witwatersrand</t>
  </si>
  <si>
    <t>Tianjin University</t>
  </si>
  <si>
    <t>Universiti Teknologi PETRONAS (UTP)</t>
  </si>
  <si>
    <t>Beijing Normal University</t>
  </si>
  <si>
    <t>Radboud University</t>
  </si>
  <si>
    <t>University College Cork</t>
  </si>
  <si>
    <t>National University of Ireland Galway</t>
  </si>
  <si>
    <t>Dalhousie University</t>
  </si>
  <si>
    <t>University of Massachusetts Amherst</t>
  </si>
  <si>
    <t>University of Pittsburgh</t>
  </si>
  <si>
    <t>University of Porto</t>
  </si>
  <si>
    <t>Vrije Universiteit Brussel (VUB)</t>
  </si>
  <si>
    <t>Ulsan National Institute of Science and Technology (UNIST)</t>
  </si>
  <si>
    <t>The Hebrew University of Jerusalem</t>
  </si>
  <si>
    <t>University of Strathclyde</t>
  </si>
  <si>
    <t>Université Paris 1 Panthéon-Sorbonne</t>
  </si>
  <si>
    <t>Southern University of Science and Technology</t>
  </si>
  <si>
    <t>Middle East Technical University</t>
  </si>
  <si>
    <t> Turkey</t>
  </si>
  <si>
    <t>Universidad Carlos III de Madrid (UC3M)</t>
  </si>
  <si>
    <t>University of Cologne</t>
  </si>
  <si>
    <t>University of Leicester</t>
  </si>
  <si>
    <t>University of Milan</t>
  </si>
  <si>
    <t>University of Surrey</t>
  </si>
  <si>
    <t>Swinburne University of Technology</t>
  </si>
  <si>
    <t>University of Bergen</t>
  </si>
  <si>
    <t>The University of Arizona</t>
  </si>
  <si>
    <t>University of Tasmania</t>
  </si>
  <si>
    <t>Xi’an Jiaotong University</t>
  </si>
  <si>
    <t>Stellenbosch University</t>
  </si>
  <si>
    <t>University of Virginia</t>
  </si>
  <si>
    <t>Bauman Moscow State Technical University</t>
  </si>
  <si>
    <t>Swansea University</t>
  </si>
  <si>
    <t>Huazhong University of Science and Technology</t>
  </si>
  <si>
    <t>Georgetown University</t>
  </si>
  <si>
    <t>Beijing Institute of Technology</t>
  </si>
  <si>
    <t>Université de Paris</t>
  </si>
  <si>
    <t>Linköping University</t>
  </si>
  <si>
    <t>Universidade Federal do Rio de Janeiro</t>
  </si>
  <si>
    <t>Aalborg University</t>
  </si>
  <si>
    <t>University of California, Irvine</t>
  </si>
  <si>
    <t>Airlangga University</t>
  </si>
  <si>
    <t>Goethe-University Frankfurt am Main</t>
  </si>
  <si>
    <t>Universität Innsbruck</t>
  </si>
  <si>
    <t>North Carolina State University</t>
  </si>
  <si>
    <t>Jagiellonian University</t>
  </si>
  <si>
    <t>University of Johannesburg</t>
  </si>
  <si>
    <t>Universität Stuttgart</t>
  </si>
  <si>
    <t>Quaid-i-Azam University</t>
  </si>
  <si>
    <t> Pakistan</t>
  </si>
  <si>
    <t>RUDN University</t>
  </si>
  <si>
    <t>Shandong University</t>
  </si>
  <si>
    <t>University of Notre Dame</t>
  </si>
  <si>
    <t>Simon Fraser University</t>
  </si>
  <si>
    <t>University of Colorado Boulder</t>
  </si>
  <si>
    <t>L.N. Gumilyov Eurasian National University (ENU)</t>
  </si>
  <si>
    <t> 4 QS Stars</t>
  </si>
  <si>
    <t>National Technical University of Athens</t>
  </si>
  <si>
    <t> Greece</t>
  </si>
  <si>
    <t>Universidad Politécnica de Madrid (UPM)</t>
  </si>
  <si>
    <t>University of Miami</t>
  </si>
  <si>
    <t>University of Southern Denmark (SDU)</t>
  </si>
  <si>
    <t>DGIST</t>
  </si>
  <si>
    <t>Istanbul Technical University</t>
  </si>
  <si>
    <t>Kyung Hee University</t>
  </si>
  <si>
    <t>Rutgers University–New Brunswick</t>
  </si>
  <si>
    <t>University of Delhi</t>
  </si>
  <si>
    <t>Sun Yat-sen University</t>
  </si>
  <si>
    <t>American University of Sharjah</t>
  </si>
  <si>
    <t>University of East Anglia (UEA)</t>
  </si>
  <si>
    <t>Université Grenoble Alpes</t>
  </si>
  <si>
    <t>Indian Institute of Technology Roorkee (IITR)</t>
  </si>
  <si>
    <t>Flinders University</t>
  </si>
  <si>
    <t>Lappeenranta-Lahti University of Technology LUT</t>
  </si>
  <si>
    <t>Sichuan University</t>
  </si>
  <si>
    <t>University of the Philippines</t>
  </si>
  <si>
    <t> Philippines</t>
  </si>
  <si>
    <t>University of Saskatchewan</t>
  </si>
  <si>
    <t>University of South Australia</t>
  </si>
  <si>
    <t>Brunel University London</t>
  </si>
  <si>
    <t>Sharif University of Technology</t>
  </si>
  <si>
    <t> Iran, Islamic Republic of</t>
  </si>
  <si>
    <t>Indian Institute of Technology Guwahati (IITG)</t>
  </si>
  <si>
    <t>Tufts University</t>
  </si>
  <si>
    <t>University of Oulu</t>
  </si>
  <si>
    <t>Tilburg University</t>
  </si>
  <si>
    <t>University of Naples - Federico II</t>
  </si>
  <si>
    <t>University of Victoria (UVic)</t>
  </si>
  <si>
    <t>Cairo University</t>
  </si>
  <si>
    <t> Egypt</t>
  </si>
  <si>
    <t>Sciences Po</t>
  </si>
  <si>
    <t>City, University of London</t>
  </si>
  <si>
    <t>National University of Sciences And Technology (NUST) Islamabad</t>
  </si>
  <si>
    <t>University of Pretoria</t>
  </si>
  <si>
    <t>Indiana University Bloomington</t>
  </si>
  <si>
    <t>University of Coimbra</t>
  </si>
  <si>
    <t>University of Luxembourg</t>
  </si>
  <si>
    <t> Luxembourg</t>
  </si>
  <si>
    <t>University of Tartu</t>
  </si>
  <si>
    <t> Estonia</t>
  </si>
  <si>
    <t>Gwangju Institute of Science and Technology (GIST)</t>
  </si>
  <si>
    <t>Pontificia Universidad Católica del Perú</t>
  </si>
  <si>
    <t> Peru</t>
  </si>
  <si>
    <t>University of Aveiro</t>
  </si>
  <si>
    <t>Sultan Qaboos University</t>
  </si>
  <si>
    <t> Oman</t>
  </si>
  <si>
    <t>Xiamen University</t>
  </si>
  <si>
    <t>York University</t>
  </si>
  <si>
    <t>Saint Petersburg State University</t>
  </si>
  <si>
    <t>University of Illinois at Chicago (UIC)</t>
  </si>
  <si>
    <t>Westfälische Wilhelms-Universität Münster</t>
  </si>
  <si>
    <t>Mahidol University</t>
  </si>
  <si>
    <t>University of Jordan</t>
  </si>
  <si>
    <t> Jordan</t>
  </si>
  <si>
    <t>University of Tehran</t>
  </si>
  <si>
    <t>George Washington University</t>
  </si>
  <si>
    <t>Lincoln University</t>
  </si>
  <si>
    <t>Universitat Politècnica de Catalunya · BarcelonaTech (UPC)</t>
  </si>
  <si>
    <t>University of Turin</t>
  </si>
  <si>
    <t>University of Florence</t>
  </si>
  <si>
    <t>University of Turku</t>
  </si>
  <si>
    <t>Nankai University</t>
  </si>
  <si>
    <t>Pontificia Universidad Javeriana</t>
  </si>
  <si>
    <t>University of Tsukuba</t>
  </si>
  <si>
    <t>Technische Universität Bergakademie Freiberg</t>
  </si>
  <si>
    <t>University of Kent</t>
  </si>
  <si>
    <t>University of Pisa</t>
  </si>
  <si>
    <t>Anna University</t>
  </si>
  <si>
    <t>Western Sydney University</t>
  </si>
  <si>
    <t>South China University of Technology</t>
  </si>
  <si>
    <t>Universiti Brunei Darussalam (UBD)</t>
  </si>
  <si>
    <t> Brunei</t>
  </si>
  <si>
    <t>Belarusian State University</t>
  </si>
  <si>
    <t> Belarus</t>
  </si>
  <si>
    <t>Universidade Nova de Lisboa</t>
  </si>
  <si>
    <t>University of Cyprus (UCY)</t>
  </si>
  <si>
    <t> Cyprus</t>
  </si>
  <si>
    <t>Università Vita-Salute San Raffaele</t>
  </si>
  <si>
    <t>Virginia Polytechnic Institute and State University</t>
  </si>
  <si>
    <t>National Taiwan University of Science and Technology (Taiwan Tech)</t>
  </si>
  <si>
    <t>National and Kapodistrian University of Athens</t>
  </si>
  <si>
    <t>University of California, Santa Cruz</t>
  </si>
  <si>
    <t>University of Rome "Tor Vergata"</t>
  </si>
  <si>
    <t>Northeastern University</t>
  </si>
  <si>
    <t>Ruhr-Universität Bochum</t>
  </si>
  <si>
    <t>Sejong University</t>
  </si>
  <si>
    <t>University of Southern Queensland</t>
  </si>
  <si>
    <t>Université de Liège</t>
  </si>
  <si>
    <t>Kazan (Volga region) Federal University</t>
  </si>
  <si>
    <t>Koç University</t>
  </si>
  <si>
    <t>Amirkabir University of Technology</t>
  </si>
  <si>
    <t>University of Canberra</t>
  </si>
  <si>
    <t>Institut National des Sciences Appliquées de Lyon (INSA)</t>
  </si>
  <si>
    <t>Satbayev University</t>
  </si>
  <si>
    <t>USI - Università della Svizzera italiana</t>
  </si>
  <si>
    <t>Birkbeck, University of London</t>
  </si>
  <si>
    <t>Masaryk University</t>
  </si>
  <si>
    <t>HSE University</t>
  </si>
  <si>
    <t>The American University in Cairo</t>
  </si>
  <si>
    <t>Auckland University of Technology (AUT)</t>
  </si>
  <si>
    <t>Graz University of Technology</t>
  </si>
  <si>
    <t>Yeshiva University</t>
  </si>
  <si>
    <t>Concordia University</t>
  </si>
  <si>
    <t>Oxford Brookes University</t>
  </si>
  <si>
    <t>Technion - Israel Institute of Technology</t>
  </si>
  <si>
    <t>Bogaziçi Üniversitesi</t>
  </si>
  <si>
    <t>University of Dundee</t>
  </si>
  <si>
    <t>Czech Technical University in Prague</t>
  </si>
  <si>
    <t>Dublin City University</t>
  </si>
  <si>
    <t>University of Limerick</t>
  </si>
  <si>
    <t>Aston University</t>
  </si>
  <si>
    <t>Université Laval</t>
  </si>
  <si>
    <t>National Taipei University of Technology</t>
  </si>
  <si>
    <t>Bogor Agricultural University</t>
  </si>
  <si>
    <t>Leibniz University Hannover</t>
  </si>
  <si>
    <t>Julius-Maximilians-Universität Würzburg</t>
  </si>
  <si>
    <t>Southeast University</t>
  </si>
  <si>
    <t>University of Science and Technology Beijing</t>
  </si>
  <si>
    <t>Central South University</t>
  </si>
  <si>
    <t>Tomsk State University</t>
  </si>
  <si>
    <t>University of Granada</t>
  </si>
  <si>
    <t>University of Sharjah</t>
  </si>
  <si>
    <t>IE University</t>
  </si>
  <si>
    <t>Iran University of Science and Technology</t>
  </si>
  <si>
    <t>Murdoch University</t>
  </si>
  <si>
    <t>Universitat Politècnica de València</t>
  </si>
  <si>
    <t>Vilnius University</t>
  </si>
  <si>
    <t> Lithuania</t>
  </si>
  <si>
    <t>Singapore University of Technology and Design</t>
  </si>
  <si>
    <t>Università degli Studi di Pavia</t>
  </si>
  <si>
    <t>Colorado State University</t>
  </si>
  <si>
    <t>Novosibirsk State University</t>
  </si>
  <si>
    <t>Università Cattolica del Sacro Cuore</t>
  </si>
  <si>
    <t>James Cook University</t>
  </si>
  <si>
    <t>Justus-Liebig-University Giessen</t>
  </si>
  <si>
    <t>Universitat de Valencia</t>
  </si>
  <si>
    <t>Dalian University of Technology</t>
  </si>
  <si>
    <t>Hunan University</t>
  </si>
  <si>
    <t>Université de Montpellier</t>
  </si>
  <si>
    <t>University of Electronic Science and Technology of China</t>
  </si>
  <si>
    <t>Beihang University (former BUAA)</t>
  </si>
  <si>
    <t>National Taiwan Normal University</t>
  </si>
  <si>
    <t>University of Kansas</t>
  </si>
  <si>
    <t>University of Stirling</t>
  </si>
  <si>
    <t>Moscow Institute of Physics and Technology (MIPT / Moscow Phystech)</t>
  </si>
  <si>
    <t>Umea University</t>
  </si>
  <si>
    <t>University of Guelph</t>
  </si>
  <si>
    <t>Université de Strasbourg</t>
  </si>
  <si>
    <t>Stony Brook University, State University of New York</t>
  </si>
  <si>
    <t>Universidad de Santiago de Chile (USACH)</t>
  </si>
  <si>
    <t>Tampere University</t>
  </si>
  <si>
    <t>Universidad de Sevilla</t>
  </si>
  <si>
    <t>Macau University of Science and Technology</t>
  </si>
  <si>
    <t>Kobe University</t>
  </si>
  <si>
    <t>Universitat Ramon Llull</t>
  </si>
  <si>
    <t>University at Buffalo SUNY</t>
  </si>
  <si>
    <t>Universität Konstanz</t>
  </si>
  <si>
    <t>Washington State University</t>
  </si>
  <si>
    <t>Iowa State University</t>
  </si>
  <si>
    <t>Ben-Gurion University of The Negev</t>
  </si>
  <si>
    <t>Essex, University of</t>
  </si>
  <si>
    <t>Johannes Kepler University Linz</t>
  </si>
  <si>
    <t>Bangor University</t>
  </si>
  <si>
    <t>Hiroshima University</t>
  </si>
  <si>
    <t>Universität Potsdam</t>
  </si>
  <si>
    <t>Ajman University</t>
  </si>
  <si>
    <t> 3 QS Stars</t>
  </si>
  <si>
    <t>Bilkent University</t>
  </si>
  <si>
    <t>Indian Institute of Technology Indore</t>
  </si>
  <si>
    <t>Royal Holloway University of London</t>
  </si>
  <si>
    <t>Aix-Marseille University</t>
  </si>
  <si>
    <t>Pontificia Universidad Católica Argentina</t>
  </si>
  <si>
    <t>The University of Tennessee, Knoxville</t>
  </si>
  <si>
    <t>China Agricultural University</t>
  </si>
  <si>
    <t>American University of Ras Al Khaimah</t>
  </si>
  <si>
    <t>National Sun Yat-sen University</t>
  </si>
  <si>
    <t>Universität Mannheim</t>
  </si>
  <si>
    <t>University of Hawaiʻi at Mānoa</t>
  </si>
  <si>
    <t>Chongqing University</t>
  </si>
  <si>
    <t>Chung-Ang University (CAU)</t>
  </si>
  <si>
    <t>Isfahan University of Technology</t>
  </si>
  <si>
    <t>Shanghai University</t>
  </si>
  <si>
    <t>UNESP</t>
  </si>
  <si>
    <t>University of Jyväskylä</t>
  </si>
  <si>
    <t>Central Queensland University (CQUniversity Australia)</t>
  </si>
  <si>
    <t>Duy Tan University</t>
  </si>
  <si>
    <t> Vietnam</t>
  </si>
  <si>
    <t>Jilin University</t>
  </si>
  <si>
    <t>National Research Nuclear University MEPhI (Moscow Engineering Physics Institute)</t>
  </si>
  <si>
    <t>Universidad de Costa Rica</t>
  </si>
  <si>
    <t> Costa Rica</t>
  </si>
  <si>
    <t>University of California, Riverside</t>
  </si>
  <si>
    <t>Abu Dhabi University</t>
  </si>
  <si>
    <t>Colorado School of Mines</t>
  </si>
  <si>
    <t>East China Normal University</t>
  </si>
  <si>
    <t>Johannes Gutenberg Universität Mainz</t>
  </si>
  <si>
    <t>University of Huddersfield</t>
  </si>
  <si>
    <t>University of Delaware</t>
  </si>
  <si>
    <t>University of Trento</t>
  </si>
  <si>
    <t>Aristotle University of Thessaloniki</t>
  </si>
  <si>
    <t>SOAS University of London</t>
  </si>
  <si>
    <t>Shenzhen University</t>
  </si>
  <si>
    <t>Ewha Womans University</t>
  </si>
  <si>
    <t>Zhengzhou University</t>
  </si>
  <si>
    <t>Imam Abdulrahman Bin Faisal University (IAU) (formerly UNIVERSITY OF DAMMAM)</t>
  </si>
  <si>
    <t>Prince Mohammad Bin Fahd university</t>
  </si>
  <si>
    <t>University of Milano-Bicocca</t>
  </si>
  <si>
    <t>Ateneo de Manila University</t>
  </si>
  <si>
    <t>Edith Cowan University</t>
  </si>
  <si>
    <t>INTI International University</t>
  </si>
  <si>
    <t>Kyungpook National University</t>
  </si>
  <si>
    <t>Sabanci University</t>
  </si>
  <si>
    <t>University of Hull</t>
  </si>
  <si>
    <t>Ural Federal University - UrFU</t>
  </si>
  <si>
    <t>Canadian University Dubai</t>
  </si>
  <si>
    <t>Pusan National University</t>
  </si>
  <si>
    <t>Universidad Austral</t>
  </si>
  <si>
    <t>Coventry University</t>
  </si>
  <si>
    <t>Universität Jena</t>
  </si>
  <si>
    <t>Missouri University of Science and Technology</t>
  </si>
  <si>
    <t>University of Bayreuth</t>
  </si>
  <si>
    <t>Universität Leipzig</t>
  </si>
  <si>
    <t>Warsaw University of Technology</t>
  </si>
  <si>
    <t>IIT BHU Varanasi</t>
  </si>
  <si>
    <t>University of Bradford</t>
  </si>
  <si>
    <t>University of Utah</t>
  </si>
  <si>
    <t>Universidad Nacional de La Plata (UNLP)</t>
  </si>
  <si>
    <t>Lahore University of Management Sciences (LUMS)</t>
  </si>
  <si>
    <t>Northumbria University at Newcastle</t>
  </si>
  <si>
    <t>University of Bordeaux</t>
  </si>
  <si>
    <t>University of Eastern Finland</t>
  </si>
  <si>
    <t>Applied Science University of Bahrain</t>
  </si>
  <si>
    <t> Bahrain</t>
  </si>
  <si>
    <t>Hitotsubashi University</t>
  </si>
  <si>
    <t>Sunway University</t>
  </si>
  <si>
    <t>University of Salamanca</t>
  </si>
  <si>
    <t>Université de Fribourg</t>
  </si>
  <si>
    <t>Universidad Pontificia Comillas</t>
  </si>
  <si>
    <t>Universidad de Zaragoza</t>
  </si>
  <si>
    <t>Northwestern Polytechnical University</t>
  </si>
  <si>
    <t>Tashkent Institute of Irrigation and Agricultural Mechanization Engineers (TIIAME)</t>
  </si>
  <si>
    <t> Uzbekistan</t>
  </si>
  <si>
    <t>University of Genoa</t>
  </si>
  <si>
    <t>University of Iceland</t>
  </si>
  <si>
    <t> Iceland</t>
  </si>
  <si>
    <t>University of Windsor</t>
  </si>
  <si>
    <t>Al Ain University</t>
  </si>
  <si>
    <t>University of Tabriz</t>
  </si>
  <si>
    <t>Hasselt University</t>
  </si>
  <si>
    <t>Jordan University of Science &amp; Technology</t>
  </si>
  <si>
    <t>Universiti Utara Malaysia (UUM)</t>
  </si>
  <si>
    <t>University Ulm</t>
  </si>
  <si>
    <t>University of Dhaka</t>
  </si>
  <si>
    <t> Bangladesh</t>
  </si>
  <si>
    <t>Peter the Great St. Petersburg Polytechnic University</t>
  </si>
  <si>
    <t>Ulster University</t>
  </si>
  <si>
    <t>Umm Al-Qura University</t>
  </si>
  <si>
    <t>Universiti Teknologi Brunei</t>
  </si>
  <si>
    <t>Université Claude Bernard Lyon 1</t>
  </si>
  <si>
    <t>Eötvös Loránd University</t>
  </si>
  <si>
    <t> Hungary</t>
  </si>
  <si>
    <t>Nanjing University of Science and Technology</t>
  </si>
  <si>
    <t>University of Connecticut</t>
  </si>
  <si>
    <t>Chiang Mai University</t>
  </si>
  <si>
    <t>Lebanese University</t>
  </si>
  <si>
    <t>MGIMO University</t>
  </si>
  <si>
    <t>University of Chemistry and Technology, Prague</t>
  </si>
  <si>
    <t>University of Szeged</t>
  </si>
  <si>
    <t>University of the Punjab</t>
  </si>
  <si>
    <t>Florida State University</t>
  </si>
  <si>
    <t>Florida International University</t>
  </si>
  <si>
    <t>University of Debrecen</t>
  </si>
  <si>
    <t>National Research Tomsk Polytechnic University</t>
  </si>
  <si>
    <t>Sogang University</t>
  </si>
  <si>
    <t>Southern Cross University</t>
  </si>
  <si>
    <t>Universidad Adolfo Ibàñez</t>
  </si>
  <si>
    <t>Jawaharlal Nehru University</t>
  </si>
  <si>
    <t>Jinan University (China)</t>
  </si>
  <si>
    <t>Management and Science University</t>
  </si>
  <si>
    <t>Politecnico di Bari</t>
  </si>
  <si>
    <t>Université Paul Sabatier Toulouse III</t>
  </si>
  <si>
    <t>Institut Teknologi Sepuluh Nopember (ITS Surabaya)</t>
  </si>
  <si>
    <t>Singapore Management University</t>
  </si>
  <si>
    <t>Bond University</t>
  </si>
  <si>
    <t>Shoolini University of Biotechnology and Management Sciences</t>
  </si>
  <si>
    <t>The University of Georgia</t>
  </si>
  <si>
    <t>Universiti Teknologi MARA - UiTM</t>
  </si>
  <si>
    <t>University of Kwazulu-Natal</t>
  </si>
  <si>
    <t>Ain Shams University</t>
  </si>
  <si>
    <t>Nottingham Trent University</t>
  </si>
  <si>
    <t>Universität Bremen</t>
  </si>
  <si>
    <t>ITMO University</t>
  </si>
  <si>
    <t>Thammasat University</t>
  </si>
  <si>
    <t>Universitas Padjadjaran</t>
  </si>
  <si>
    <t>University of Iowa</t>
  </si>
  <si>
    <t>University of Ljubljana</t>
  </si>
  <si>
    <t> Slovenia</t>
  </si>
  <si>
    <t>University of Texas Dallas</t>
  </si>
  <si>
    <t>601-610</t>
  </si>
  <si>
    <t>Ca' Foscari University of Venice</t>
  </si>
  <si>
    <t>Illinois Institute of Technology</t>
  </si>
  <si>
    <t>King Khalid University</t>
  </si>
  <si>
    <t>Kingston University, London</t>
  </si>
  <si>
    <t>Manchester Metropolitan University (MMU)</t>
  </si>
  <si>
    <t>National Chengchi University</t>
  </si>
  <si>
    <t>Paris Lodron University of Salzburg</t>
  </si>
  <si>
    <t>Rensselaer Polytechnic Institute</t>
  </si>
  <si>
    <t>University of Crete</t>
  </si>
  <si>
    <t>University of Hohenheim</t>
  </si>
  <si>
    <t>University of South Carolina</t>
  </si>
  <si>
    <t>Universität des Saarlandes</t>
  </si>
  <si>
    <t>611-620</t>
  </si>
  <si>
    <t>American University of the Middle East</t>
  </si>
  <si>
    <t> Kuwait</t>
  </si>
  <si>
    <t>Asia Pacific University of Technology and Innovation (APU)</t>
  </si>
  <si>
    <t>Brno University of Technology</t>
  </si>
  <si>
    <t>Christian-Albrechts-University zu Kiel</t>
  </si>
  <si>
    <t>Eastern Mediterranean University</t>
  </si>
  <si>
    <t>Pontifícia Universidade Católica do Rio de Janeiro</t>
  </si>
  <si>
    <t>Taipei Medical University (TMU)</t>
  </si>
  <si>
    <t>University of Klagenfurt</t>
  </si>
  <si>
    <t>University of Minho</t>
  </si>
  <si>
    <t>621-630</t>
  </si>
  <si>
    <t>Abo Akademi University</t>
  </si>
  <si>
    <t>American University in Dubai</t>
  </si>
  <si>
    <t>Auezov South Kazakhstan University (SKU)</t>
  </si>
  <si>
    <t>Charles Darwin University</t>
  </si>
  <si>
    <t>Istanbul University</t>
  </si>
  <si>
    <t>Renmin (People's) University of China</t>
  </si>
  <si>
    <t>Tallinn University of Technology (TalTech)</t>
  </si>
  <si>
    <t>Universidad de Alcalá</t>
  </si>
  <si>
    <t>Universidad de Palermo (UP)</t>
  </si>
  <si>
    <t>University of South Florida</t>
  </si>
  <si>
    <t>University of Tromsø The Arctic University of Norway</t>
  </si>
  <si>
    <t>Zayed University</t>
  </si>
  <si>
    <t>631-640</t>
  </si>
  <si>
    <t>Ajou University</t>
  </si>
  <si>
    <t>Boston College</t>
  </si>
  <si>
    <t>Chang Gung University</t>
  </si>
  <si>
    <t>China University of Petroleum，Beijing</t>
  </si>
  <si>
    <t>Far Eastern Federal University</t>
  </si>
  <si>
    <t>Inha University</t>
  </si>
  <si>
    <t>Savitribai Phule Pune University</t>
  </si>
  <si>
    <t>Tulane University</t>
  </si>
  <si>
    <t>Universidad de Concepción</t>
  </si>
  <si>
    <t>University of Portsmouth</t>
  </si>
  <si>
    <t>641-650</t>
  </si>
  <si>
    <t>Beirut Arab University</t>
  </si>
  <si>
    <t>De La Salle University</t>
  </si>
  <si>
    <t>East China University of Science and Technology</t>
  </si>
  <si>
    <t>Hacettepe University</t>
  </si>
  <si>
    <t>Lehigh University</t>
  </si>
  <si>
    <t>National Central University</t>
  </si>
  <si>
    <t>Oregon State University</t>
  </si>
  <si>
    <t>Ritsumeikan University</t>
  </si>
  <si>
    <t>Soochow University</t>
  </si>
  <si>
    <t>Symbiosis International (Deemed University)</t>
  </si>
  <si>
    <t>Universiti Tenaga Nasional (UNITEN)</t>
  </si>
  <si>
    <t>University of Missouri, Columbia</t>
  </si>
  <si>
    <t>University of the Basque Country</t>
  </si>
  <si>
    <t>651-660</t>
  </si>
  <si>
    <t>HUFS - Hankuk (Korea) University of Foreign Studies</t>
  </si>
  <si>
    <t>Palacký University Olomouc</t>
  </si>
  <si>
    <t>Universidade de Santiago de Compostela</t>
  </si>
  <si>
    <t>University of Houston</t>
  </si>
  <si>
    <t>University of Zagreb</t>
  </si>
  <si>
    <t> Croatia</t>
  </si>
  <si>
    <t>661-670</t>
  </si>
  <si>
    <t>Aberystwyth University</t>
  </si>
  <si>
    <t>City University of New York</t>
  </si>
  <si>
    <t>Comenius University in Bratislava</t>
  </si>
  <si>
    <t> Slovakia</t>
  </si>
  <si>
    <t>Free University of Bozen-Bolzano</t>
  </si>
  <si>
    <t>ISCTE-IUL</t>
  </si>
  <si>
    <t>International Islamic University Malaysia (IIUM)</t>
  </si>
  <si>
    <t>Memorial University of Newfoundland</t>
  </si>
  <si>
    <t>National Chung Hsing University</t>
  </si>
  <si>
    <t>Sofia University "St. Kliment Ohridski"</t>
  </si>
  <si>
    <t> Bulgaria</t>
  </si>
  <si>
    <t>Tokyo Medical and Dental University (TMDU)</t>
  </si>
  <si>
    <t>Universidad de la República (Udelar)</t>
  </si>
  <si>
    <t> Uruguay</t>
  </si>
  <si>
    <t>University of Manitoba</t>
  </si>
  <si>
    <t>University of Plymouth</t>
  </si>
  <si>
    <t>671-680</t>
  </si>
  <si>
    <t>Abai Kazakh National Pedagogical University</t>
  </si>
  <si>
    <t>Bar-Ilan University</t>
  </si>
  <si>
    <t>Karl-Franzens-Universitaet Graz</t>
  </si>
  <si>
    <t>Kazakh National Agrarian University KazNAU</t>
  </si>
  <si>
    <t>Martin-Luther-Universität Halle-Wittenberg</t>
  </si>
  <si>
    <t>Universidade Federal de Minas Gerais</t>
  </si>
  <si>
    <t>University of Haifa</t>
  </si>
  <si>
    <t>681-690</t>
  </si>
  <si>
    <t>China University of Mining and Technology</t>
  </si>
  <si>
    <t>Goldsmiths, University of London</t>
  </si>
  <si>
    <t>Indian Institute of Technology Hyderabad</t>
  </si>
  <si>
    <t>Jeonbuk National University</t>
  </si>
  <si>
    <t>Prince Sultan University</t>
  </si>
  <si>
    <t>Princess Nourah bint Abdulrahman University</t>
  </si>
  <si>
    <t>Temple University</t>
  </si>
  <si>
    <t>University of Agriculture, Faisalabad</t>
  </si>
  <si>
    <t>University of New Brunswick</t>
  </si>
  <si>
    <t>691-700</t>
  </si>
  <si>
    <t>Chandigarh University</t>
  </si>
  <si>
    <t>Norwegian University of Life Sciences</t>
  </si>
  <si>
    <t>Pakistan Institute of Engineering and Applied Sciences (PIEAS)</t>
  </si>
  <si>
    <t>Shiraz University</t>
  </si>
  <si>
    <t>Universidad Central de Venezuela</t>
  </si>
  <si>
    <t> Venezuela</t>
  </si>
  <si>
    <t>Universidad Panamericana (UP)</t>
  </si>
  <si>
    <t>Universidad de La Habana</t>
  </si>
  <si>
    <t> Cuba</t>
  </si>
  <si>
    <t>Universidade Federal de São Paulo</t>
  </si>
  <si>
    <t>Universidade Federal do Rio Grande Do Sul</t>
  </si>
  <si>
    <t>University of Brescia</t>
  </si>
  <si>
    <t>University of Greenwich</t>
  </si>
  <si>
    <t>University of Siena</t>
  </si>
  <si>
    <t>701-710</t>
  </si>
  <si>
    <t>Beijing University of Chemical Technology</t>
  </si>
  <si>
    <t>Dongguk University</t>
  </si>
  <si>
    <t>Lebanese American University</t>
  </si>
  <si>
    <t>National Institute of Technology, Tiruchirappalli</t>
  </si>
  <si>
    <t>Stevens Institute of Technology</t>
  </si>
  <si>
    <t>Taras Shevchenko National University of Kyiv</t>
  </si>
  <si>
    <t> Ukraine</t>
  </si>
  <si>
    <t>University of Nebraska - Lincoln</t>
  </si>
  <si>
    <t>University of Oklahoma</t>
  </si>
  <si>
    <t>711-720</t>
  </si>
  <si>
    <t>Ahlia University</t>
  </si>
  <si>
    <t>American University</t>
  </si>
  <si>
    <t>COMSATS University Islamabad</t>
  </si>
  <si>
    <t>Czech University of Life Sciences in Prague</t>
  </si>
  <si>
    <t>De Montfort University</t>
  </si>
  <si>
    <t>Lingnan University, Hong Kong</t>
  </si>
  <si>
    <t>Nanjing Agricultural University</t>
  </si>
  <si>
    <t>Plekhanov Russian University of Economics</t>
  </si>
  <si>
    <t>Saint Joseph University of Beirut (USJ)</t>
  </si>
  <si>
    <t>The National University of Science and Technology MISIS</t>
  </si>
  <si>
    <t>Ton Duc Thang University</t>
  </si>
  <si>
    <t>University of Mumbai</t>
  </si>
  <si>
    <t>Université de Franche-Comté</t>
  </si>
  <si>
    <t>721-730</t>
  </si>
  <si>
    <t>Brandeis University</t>
  </si>
  <si>
    <t>Budapest University of Technology and Economics</t>
  </si>
  <si>
    <t>Diponegoro University</t>
  </si>
  <si>
    <t>Drexel University</t>
  </si>
  <si>
    <t>Effat University</t>
  </si>
  <si>
    <t>Jadavpur University</t>
  </si>
  <si>
    <t>Konkuk University</t>
  </si>
  <si>
    <t>Lanzhou University</t>
  </si>
  <si>
    <t>Middlesex University</t>
  </si>
  <si>
    <t>Riga Technical University</t>
  </si>
  <si>
    <t> Latvia</t>
  </si>
  <si>
    <t>University of Modena and Reggio Emilia</t>
  </si>
  <si>
    <t>University of Trieste</t>
  </si>
  <si>
    <t>Université de Lille</t>
  </si>
  <si>
    <t>Université de Rennes 1</t>
  </si>
  <si>
    <t>731-740</t>
  </si>
  <si>
    <t>Universitat Rovira i Virgili</t>
  </si>
  <si>
    <t>University of Belgrade</t>
  </si>
  <si>
    <t> Serbia</t>
  </si>
  <si>
    <t>Université Côte d'Azur</t>
  </si>
  <si>
    <t>741-750</t>
  </si>
  <si>
    <t>Altai State University</t>
  </si>
  <si>
    <t>Carleton University</t>
  </si>
  <si>
    <t>Universidad Católica Andres Bello</t>
  </si>
  <si>
    <t>Universidad de Montevideo (UM)</t>
  </si>
  <si>
    <t>Universiti Malaysia Pahang</t>
  </si>
  <si>
    <t>University of Central Florida</t>
  </si>
  <si>
    <t>University of Westminster</t>
  </si>
  <si>
    <t>University of the West of England</t>
  </si>
  <si>
    <t>Universität Regensburg</t>
  </si>
  <si>
    <t>V. N. Karazin Kharkiv National University</t>
  </si>
  <si>
    <t>Victoria University</t>
  </si>
  <si>
    <t>Vytautas Magnus University</t>
  </si>
  <si>
    <t>Wake Forest University</t>
  </si>
  <si>
    <t>751-760</t>
  </si>
  <si>
    <t>Instituto Tecnológico Autónomo de México (ITAM)</t>
  </si>
  <si>
    <t>Kaunas University of Technology</t>
  </si>
  <si>
    <t>Technische Universität Braunschweig</t>
  </si>
  <si>
    <t>Tokyo University of Science</t>
  </si>
  <si>
    <t>Universidade de Brasília</t>
  </si>
  <si>
    <t>Universita' Politecnica delle Marche</t>
  </si>
  <si>
    <t>University of Calcutta</t>
  </si>
  <si>
    <t>University of Engineering &amp; Technology (UET) Lahore</t>
  </si>
  <si>
    <t>University of Malta</t>
  </si>
  <si>
    <t> Malta</t>
  </si>
  <si>
    <t>University of Messina (UniME)</t>
  </si>
  <si>
    <t>761-770</t>
  </si>
  <si>
    <t>Adam Mickiewicz University, Poznań</t>
  </si>
  <si>
    <t>Bangladesh University of Engineering and Technology</t>
  </si>
  <si>
    <t>King Faisal University</t>
  </si>
  <si>
    <t>Nanjing University of Aeronautics and Astronautics</t>
  </si>
  <si>
    <t>University of Cincinnati</t>
  </si>
  <si>
    <t>University of Colorado, Denver</t>
  </si>
  <si>
    <t>University of Patras</t>
  </si>
  <si>
    <t>771-780</t>
  </si>
  <si>
    <t>Addis Ababa University</t>
  </si>
  <si>
    <t> Ethiopia</t>
  </si>
  <si>
    <t>Bournemouth University</t>
  </si>
  <si>
    <t>Chiba University</t>
  </si>
  <si>
    <t>China University of Geosciences</t>
  </si>
  <si>
    <t>El Colegio de México, A.C.</t>
  </si>
  <si>
    <t>Holy Spirit University of Kaslik</t>
  </si>
  <si>
    <t>Universidad del Rosario</t>
  </si>
  <si>
    <t>University of Maryland, Baltimore County</t>
  </si>
  <si>
    <t>University of Pecs</t>
  </si>
  <si>
    <t>Université de Tunis El Manar</t>
  </si>
  <si>
    <t> Tunisia</t>
  </si>
  <si>
    <t>Verona University</t>
  </si>
  <si>
    <t>781-790</t>
  </si>
  <si>
    <t>Babes-Bolyai University</t>
  </si>
  <si>
    <t> Romania</t>
  </si>
  <si>
    <t>Kasetsart University</t>
  </si>
  <si>
    <t>National University of Uzbekistan named after Mirzo Ulugbek</t>
  </si>
  <si>
    <t>Qassim University</t>
  </si>
  <si>
    <t>Texas Tech University</t>
  </si>
  <si>
    <t>The New School</t>
  </si>
  <si>
    <t>Universidad de Belgrano</t>
  </si>
  <si>
    <t>Universidade Federal de Santa Catarina</t>
  </si>
  <si>
    <t>University of Latvia</t>
  </si>
  <si>
    <t>University of Mons</t>
  </si>
  <si>
    <t>Zürcher Hochschule Winterthur</t>
  </si>
  <si>
    <t>791-800</t>
  </si>
  <si>
    <t>Alfaisal University</t>
  </si>
  <si>
    <t>Ivane Javakhishvili Tbilisi State University</t>
  </si>
  <si>
    <t> Georgia</t>
  </si>
  <si>
    <t>Keele University</t>
  </si>
  <si>
    <t>New Jersey Institute of Technology (NJIT)</t>
  </si>
  <si>
    <t>Sechenov University</t>
  </si>
  <si>
    <t>Universidad de Antioquia</t>
  </si>
  <si>
    <t>University of Kentucky</t>
  </si>
  <si>
    <t>University of New Mexico</t>
  </si>
  <si>
    <t>Vellore Institute of Technology (VIT)</t>
  </si>
  <si>
    <t>Wayne State University</t>
  </si>
  <si>
    <t>801-850</t>
  </si>
  <si>
    <t>Al-Ahliyya Amman University</t>
  </si>
  <si>
    <t>Alexandria University</t>
  </si>
  <si>
    <t>Ankara Üniversitesi</t>
  </si>
  <si>
    <t>Asia University Taiwan</t>
  </si>
  <si>
    <t>Beijing University of Technology</t>
  </si>
  <si>
    <t>Belarusian National Technical University (BNTU)</t>
  </si>
  <si>
    <t>Birla Institute of Technology and Science, Pilani</t>
  </si>
  <si>
    <t>Edinburgh Napier University</t>
  </si>
  <si>
    <t>Gdansk University of Technology</t>
  </si>
  <si>
    <t>Huazhong Agricultural University</t>
  </si>
  <si>
    <t>Immanuel Kant Baltic Federal University</t>
  </si>
  <si>
    <t>Instituto Politécnico Nacional (IPN)</t>
  </si>
  <si>
    <t>Jouf University</t>
  </si>
  <si>
    <t>Khoja Akhmet Yassawi International Kazakh-Turkish University</t>
  </si>
  <si>
    <t>Kuwait University</t>
  </si>
  <si>
    <t>Liverpool John Moores University</t>
  </si>
  <si>
    <t>London South Bank University</t>
  </si>
  <si>
    <t>Maynooth University</t>
  </si>
  <si>
    <t>National Technical University of Ukraine "Igor Sikorsky Kyiv Polytechnic Institute"</t>
  </si>
  <si>
    <t>Ocean University of China</t>
  </si>
  <si>
    <t>Philipps-Universität Marburg</t>
  </si>
  <si>
    <t>Pontificia Universidad Católica de Valparaíso</t>
  </si>
  <si>
    <t>Rutgers University–Newark</t>
  </si>
  <si>
    <t>Syracuse University</t>
  </si>
  <si>
    <t>TU Dortmund University</t>
  </si>
  <si>
    <t>The Catholic University of Korea</t>
  </si>
  <si>
    <t>Toronto Metropolitan University</t>
  </si>
  <si>
    <t>Universidad Anáhuac México</t>
  </si>
  <si>
    <t>Universidad Iberoamericana IBERO</t>
  </si>
  <si>
    <t>Universidad San Francisco de Quito (USFQ)</t>
  </si>
  <si>
    <t> Ecuador</t>
  </si>
  <si>
    <t>Universitas Brawijaya</t>
  </si>
  <si>
    <t>Universiti Tunku Abdul Rahman (UTAR)</t>
  </si>
  <si>
    <t>University of Alaska Fairbanks</t>
  </si>
  <si>
    <t>University of Alicante</t>
  </si>
  <si>
    <t>University of Baghdad</t>
  </si>
  <si>
    <t> Iraq</t>
  </si>
  <si>
    <t>University of Bari</t>
  </si>
  <si>
    <t>University of Brighton</t>
  </si>
  <si>
    <t>University of Bucharest</t>
  </si>
  <si>
    <t>University of Hyderabad</t>
  </si>
  <si>
    <t>University of Oregon</t>
  </si>
  <si>
    <t>University of Petroleum and Energy Studies (UPES)</t>
  </si>
  <si>
    <t>University of Salerno</t>
  </si>
  <si>
    <t>University of Stavanger</t>
  </si>
  <si>
    <t>University of Ulsan</t>
  </si>
  <si>
    <t>Università degli Studi di Perugia</t>
  </si>
  <si>
    <t>Universität Duisburg-Essen</t>
  </si>
  <si>
    <t>Universität Rostock</t>
  </si>
  <si>
    <t>Université de Lorraine</t>
  </si>
  <si>
    <t>Wuhan University of Technology</t>
  </si>
  <si>
    <t>851-900</t>
  </si>
  <si>
    <t>AGH University of Science and Technology</t>
  </si>
  <si>
    <t>Al Quds University The Arab University in Jerusalem</t>
  </si>
  <si>
    <t> Palestinian Territory, Occupied</t>
  </si>
  <si>
    <t>Applied Science Private University - Jordan</t>
  </si>
  <si>
    <t>CY Cergy Paris University</t>
  </si>
  <si>
    <t>Charles Sturt University</t>
  </si>
  <si>
    <t>Chonnam National University</t>
  </si>
  <si>
    <t>Chungnam National University</t>
  </si>
  <si>
    <t>Clarkson University</t>
  </si>
  <si>
    <t>Donghua University</t>
  </si>
  <si>
    <t>Georgia State University</t>
  </si>
  <si>
    <t>Gulf University for Science and Technology</t>
  </si>
  <si>
    <t>Jamia Millia Islamia</t>
  </si>
  <si>
    <t>Kansas State University</t>
  </si>
  <si>
    <t>Karaganda State Technical University</t>
  </si>
  <si>
    <t>Kyrgyz Russian Slavic University</t>
  </si>
  <si>
    <t> Kyrgyzstan</t>
  </si>
  <si>
    <t>Mendel University in Brno</t>
  </si>
  <si>
    <t>Nagasaki University</t>
  </si>
  <si>
    <t>North-West University</t>
  </si>
  <si>
    <t>Northwest Agriculture and Forestry University</t>
  </si>
  <si>
    <t>Okayama University</t>
  </si>
  <si>
    <t>Oklahoma State University</t>
  </si>
  <si>
    <t>Pavol Jozef Šafárik University in Košice</t>
  </si>
  <si>
    <t>Poznan University of Life Sciences</t>
  </si>
  <si>
    <t>Shahid Beheshti University (SBU)</t>
  </si>
  <si>
    <t>Swarthmore College</t>
  </si>
  <si>
    <t>Technological University Dublin</t>
  </si>
  <si>
    <t>Thapar Institute of Engineering &amp; Technology</t>
  </si>
  <si>
    <t>Tokyo University of Agriculture and Technology</t>
  </si>
  <si>
    <t>UNIVERSITY OF GDANSK</t>
  </si>
  <si>
    <t>Universidad ORT Uruguay</t>
  </si>
  <si>
    <t>Universidad de Valladolid</t>
  </si>
  <si>
    <t>Universita' degli Studi di Ferrara</t>
  </si>
  <si>
    <t>University Duesseldorf</t>
  </si>
  <si>
    <t>University at Albany SUNY</t>
  </si>
  <si>
    <t>University of Dubai</t>
  </si>
  <si>
    <t>University of Ghana</t>
  </si>
  <si>
    <t> Ghana</t>
  </si>
  <si>
    <t>University of Hertfordshire</t>
  </si>
  <si>
    <t>University of Lincoln</t>
  </si>
  <si>
    <t>University of Mississippi</t>
  </si>
  <si>
    <t>University of Palermo</t>
  </si>
  <si>
    <t>University of Santo Tomas</t>
  </si>
  <si>
    <t>University of South Africa</t>
  </si>
  <si>
    <t>University of Wroclaw</t>
  </si>
  <si>
    <t>Université de Nantes</t>
  </si>
  <si>
    <t>Université de Sherbrooke</t>
  </si>
  <si>
    <t>Université du Québec</t>
  </si>
  <si>
    <t>Vietnam National University, Hanoi</t>
  </si>
  <si>
    <t>Vilnius Gediminas Technical University</t>
  </si>
  <si>
    <t>Virginia Commonwealth University</t>
  </si>
  <si>
    <t>Yildiz Technical University</t>
  </si>
  <si>
    <t>901-950</t>
  </si>
  <si>
    <t>Australian Catholic University</t>
  </si>
  <si>
    <t>Beijing Jiaotong University</t>
  </si>
  <si>
    <t>Beijing University of Posts and Telecommunications</t>
  </si>
  <si>
    <t>Catania University</t>
  </si>
  <si>
    <t>Future University in Egypt</t>
  </si>
  <si>
    <t>Gazi Üniversitesi</t>
  </si>
  <si>
    <t>Georgian Technical University</t>
  </si>
  <si>
    <t>German Jordanian University</t>
  </si>
  <si>
    <t>Al Imam Mohammad Ibn Saud Islamic University</t>
  </si>
  <si>
    <t>Kanazawa University</t>
  </si>
  <si>
    <t>E.A.Buketov Karaganda State University</t>
  </si>
  <si>
    <t>Kyrgyz-Turkish Manas University</t>
  </si>
  <si>
    <t>Louisiana State University</t>
  </si>
  <si>
    <t>Makerere University</t>
  </si>
  <si>
    <t> Uganda</t>
  </si>
  <si>
    <t>Manipal Academy of Higher Education, Manipal, Karnataka, India</t>
  </si>
  <si>
    <t>Michigan Technological University</t>
  </si>
  <si>
    <t>National Research Saratov State University</t>
  </si>
  <si>
    <t>Nicolaus Copernicus University</t>
  </si>
  <si>
    <t>North South University</t>
  </si>
  <si>
    <t>Osaka Metropolitan University</t>
  </si>
  <si>
    <t>Princess Sumaya University for Technology</t>
  </si>
  <si>
    <t>Ritsumeikan Asia Pacific University</t>
  </si>
  <si>
    <t>Robert Gordon University</t>
  </si>
  <si>
    <t>South Ural State University (National Research University)</t>
  </si>
  <si>
    <t>Universidad Católica del Uruguay (UCU)</t>
  </si>
  <si>
    <t>Universidad Central "Marta Abreu" de Las Villas</t>
  </si>
  <si>
    <t>Universidad EAFIT</t>
  </si>
  <si>
    <t>Universidad Externado de Colombia</t>
  </si>
  <si>
    <t>Universidad Nacional Mayor de San Marcos</t>
  </si>
  <si>
    <t>Universidad Nacional de Córdoba - UNC</t>
  </si>
  <si>
    <t>Universidad Pontificia Bolivariana</t>
  </si>
  <si>
    <t>Universidade Católica Portuguesa - UCP</t>
  </si>
  <si>
    <t>Universidade de Vigo</t>
  </si>
  <si>
    <t>University Paris 2 Panthéon-Assas</t>
  </si>
  <si>
    <t>University of Alabama at Birmingham</t>
  </si>
  <si>
    <t>University of Calabria</t>
  </si>
  <si>
    <t>University of East London</t>
  </si>
  <si>
    <t>University of Ha'il</t>
  </si>
  <si>
    <t>University of Lodz</t>
  </si>
  <si>
    <t>University of Maribor</t>
  </si>
  <si>
    <t>University of Murcia</t>
  </si>
  <si>
    <t>University of Nairobi</t>
  </si>
  <si>
    <t> Kenya</t>
  </si>
  <si>
    <t>University of Peshawar</t>
  </si>
  <si>
    <t>University of Salford</t>
  </si>
  <si>
    <t>Università degli Studi della Tuscia (University of Tuscia)</t>
  </si>
  <si>
    <t>Università degli studi Roma Tre</t>
  </si>
  <si>
    <t>Viet Nam National University Ho Chi Minh City (VNU-HCM)</t>
  </si>
  <si>
    <t>Worcester Polytechnic Institute</t>
  </si>
  <si>
    <t>Wroclaw University of Science and Technology (WRUST)</t>
  </si>
  <si>
    <t>Yerevan State University</t>
  </si>
  <si>
    <t> Armenia</t>
  </si>
  <si>
    <t>Yokohama City University</t>
  </si>
  <si>
    <t>951-1000</t>
  </si>
  <si>
    <t>Almaty Technological University</t>
  </si>
  <si>
    <t>Athens University of Economics and Business</t>
  </si>
  <si>
    <t>Auburn University</t>
  </si>
  <si>
    <t>Baku State University</t>
  </si>
  <si>
    <t> Azerbaijan</t>
  </si>
  <si>
    <t>Bina Nusantara University (BINUS)</t>
  </si>
  <si>
    <t>Clark University</t>
  </si>
  <si>
    <t>Clemson University</t>
  </si>
  <si>
    <t>D. Serikbayev East Kazakhstan State Technical University</t>
  </si>
  <si>
    <t>Ferdowsi University of Mashhad</t>
  </si>
  <si>
    <t>Financial University under the Government of the Russian Federation</t>
  </si>
  <si>
    <t>Hallym University</t>
  </si>
  <si>
    <t>Indian Institute of Technology Bhubaneswar</t>
  </si>
  <si>
    <t>Instituto Tecnológico de Buenos Aires (ITBA)</t>
  </si>
  <si>
    <t>Khon Kaen University</t>
  </si>
  <si>
    <t>King Mongkut's University of Technology Thonburi</t>
  </si>
  <si>
    <t>Kumamoto University</t>
  </si>
  <si>
    <t>Mansoura University</t>
  </si>
  <si>
    <t>Niigata University</t>
  </si>
  <si>
    <t>Northern Borders University</t>
  </si>
  <si>
    <t>Pontificia Universidad Católica del Ecuador (PUCE)</t>
  </si>
  <si>
    <t>Prince of Songkla University</t>
  </si>
  <si>
    <t>Queen Margaret University , Edinburgh</t>
  </si>
  <si>
    <t>Rhodes University</t>
  </si>
  <si>
    <t>Riga Stradins University</t>
  </si>
  <si>
    <t>S.D. Asfendiyarov Kazakh National Medical University</t>
  </si>
  <si>
    <t>SAVEETHA INSTITUTE OF MEDICAL AND TECHNICAL SCIENCES (SIMATS)</t>
  </si>
  <si>
    <t>Sophia University</t>
  </si>
  <si>
    <t>Southern Federal University</t>
  </si>
  <si>
    <t>Saint Louis University</t>
  </si>
  <si>
    <t>The University of Alabama</t>
  </si>
  <si>
    <t>The University of Lahore</t>
  </si>
  <si>
    <t>Universidad Autónoma Metropolitana (UAM)</t>
  </si>
  <si>
    <t>Universidad Nacional de Rosario (UNR)</t>
  </si>
  <si>
    <t>Universidad Torcuato Di Tella</t>
  </si>
  <si>
    <t>Universidad Técnica Federico Santa María (USM)</t>
  </si>
  <si>
    <t>Universidad de Córdoba</t>
  </si>
  <si>
    <t>Universidad de La Sabana</t>
  </si>
  <si>
    <t>Universidad de León</t>
  </si>
  <si>
    <t>Universidad de San Andrés - UdeSA</t>
  </si>
  <si>
    <t>Universidad de los Andes - Chile</t>
  </si>
  <si>
    <t>Universiti Pendidikan Sultan Idris (UPSI)</t>
  </si>
  <si>
    <t>University of Bahrain</t>
  </si>
  <si>
    <t>University of Central Lancashire</t>
  </si>
  <si>
    <t>University of Colombo</t>
  </si>
  <si>
    <t> Sri Lanka</t>
  </si>
  <si>
    <t>University of Denver</t>
  </si>
  <si>
    <t>University of Parma</t>
  </si>
  <si>
    <t>University of Regina</t>
  </si>
  <si>
    <t>University of South Bohemia</t>
  </si>
  <si>
    <t>University of the Western Cape</t>
  </si>
  <si>
    <t>Université Paris 13 Nord</t>
  </si>
  <si>
    <t>Université Toulouse 1 Capitole</t>
  </si>
  <si>
    <t>Yarmouk University</t>
  </si>
  <si>
    <t>Yeungnam University</t>
  </si>
  <si>
    <t>1001-1200</t>
  </si>
  <si>
    <t>Al-Azhar University</t>
  </si>
  <si>
    <t>Aligarh Muslim University</t>
  </si>
  <si>
    <t>Amity University</t>
  </si>
  <si>
    <t>Amrita Vishwa Vidyapeetham</t>
  </si>
  <si>
    <t>An-Najah National University</t>
  </si>
  <si>
    <t>Arab Academy for Science, Technology and Maritime Transport (AASTMT)</t>
  </si>
  <si>
    <t>Assiut University</t>
  </si>
  <si>
    <t>Azerbaijan State Oil and Industry University</t>
  </si>
  <si>
    <t>Azerbaijan State University of Economics</t>
  </si>
  <si>
    <t>BRAC University</t>
  </si>
  <si>
    <t>Banaras Hindu University</t>
  </si>
  <si>
    <t>Baylor University</t>
  </si>
  <si>
    <t>Bielefeld University</t>
  </si>
  <si>
    <t>Binghamton University SUNY</t>
  </si>
  <si>
    <t>Birmingham City University</t>
  </si>
  <si>
    <t>Brigham Young University</t>
  </si>
  <si>
    <t>Canterbury Christ Church University</t>
  </si>
  <si>
    <t>Chang Jung Christian University</t>
  </si>
  <si>
    <t>Chung Yuan Christian University</t>
  </si>
  <si>
    <t>Chungbuk National University</t>
  </si>
  <si>
    <t>College of William and Mary</t>
  </si>
  <si>
    <t>Corvinus University of Budapest</t>
  </si>
  <si>
    <t>Cracow University of Technology (Politechnika Krakowska)</t>
  </si>
  <si>
    <t>Dankook University</t>
  </si>
  <si>
    <t>EGE UNIVERSITY</t>
  </si>
  <si>
    <t>Escuela Superior Politécnica del Litoral (ESPOL)</t>
  </si>
  <si>
    <t>Fordham University</t>
  </si>
  <si>
    <t>Gebze Technical University (GTU)</t>
  </si>
  <si>
    <t>George Mason University</t>
  </si>
  <si>
    <t>Gifu University</t>
  </si>
  <si>
    <t>Glasgow Caledonian University</t>
  </si>
  <si>
    <t>Gunma University</t>
  </si>
  <si>
    <t>Guru Gobind Singh Indraprastha University</t>
  </si>
  <si>
    <t>Harbin Engineering University</t>
  </si>
  <si>
    <t>Hohai University</t>
  </si>
  <si>
    <t>Howard University</t>
  </si>
  <si>
    <t>Szent Istvan University</t>
  </si>
  <si>
    <t>ITESO, Universidad Jesuita de Guadalajara</t>
  </si>
  <si>
    <t>Indiana University–Purdue University Indianapolis</t>
  </si>
  <si>
    <t>International Christian University</t>
  </si>
  <si>
    <t>International Islamic University, Islamabad (IIU)</t>
  </si>
  <si>
    <t>Islamic University of Madinah</t>
  </si>
  <si>
    <t>Jiangnan University</t>
  </si>
  <si>
    <t>Kagoshima University</t>
  </si>
  <si>
    <t>Kangwon National University</t>
  </si>
  <si>
    <t>Kazakh-British Technical University</t>
  </si>
  <si>
    <t>Kent State University</t>
  </si>
  <si>
    <t>Kyushu Institute of Technology</t>
  </si>
  <si>
    <t>Leeds Beckett University</t>
  </si>
  <si>
    <t>Lobachevsky University</t>
  </si>
  <si>
    <t>Lodz University of Technology</t>
  </si>
  <si>
    <t>London Metropolitan University</t>
  </si>
  <si>
    <t>Loyola University Chicago</t>
  </si>
  <si>
    <t>Lviv Polytechnic National University</t>
  </si>
  <si>
    <t>Marmara University</t>
  </si>
  <si>
    <t>Mississippi State University</t>
  </si>
  <si>
    <t>Multimedia University (MMU)</t>
  </si>
  <si>
    <t>Mustansiriyah University</t>
  </si>
  <si>
    <t>Mutah University</t>
  </si>
  <si>
    <t>Mykolas Romeris University</t>
  </si>
  <si>
    <t>NJSC KIMEP University</t>
  </si>
  <si>
    <t>Nanjing Normal University</t>
  </si>
  <si>
    <t>Narxoz University</t>
  </si>
  <si>
    <t>National Chung Cheng University</t>
  </si>
  <si>
    <t>National Technical University "Kharkiv Polytechnic Institute"</t>
  </si>
  <si>
    <t>National University of Kyiv-Mohyla Academy (NaUKMA)</t>
  </si>
  <si>
    <t>Northern Arizona University</t>
  </si>
  <si>
    <t>Northwest University (China)</t>
  </si>
  <si>
    <t>O.P. Jindal Global University</t>
  </si>
  <si>
    <t>Ohio University</t>
  </si>
  <si>
    <t>Panjab University</t>
  </si>
  <si>
    <t>Paul Valéry University Montpellier</t>
  </si>
  <si>
    <t>Pontifícia Universidade Católica de São Paulo</t>
  </si>
  <si>
    <t>Poznań University of Technology</t>
  </si>
  <si>
    <t>Rochester Institute of Technology (RIT)</t>
  </si>
  <si>
    <t>Russian Presidential Academy of National Economy and Public Administration</t>
  </si>
  <si>
    <t>SRM INSTITUTE OF SCIENCE AND TECHNOLOGY</t>
  </si>
  <si>
    <t>Saint Petersburg Electrotechnical University ETU-LETI</t>
  </si>
  <si>
    <t>Saint-Petersburg Mining University</t>
  </si>
  <si>
    <t>Samara National Research University (Samara University)</t>
  </si>
  <si>
    <t>San Diego State University</t>
  </si>
  <si>
    <t>Sheffield Hallam University</t>
  </si>
  <si>
    <t>Shinshu University</t>
  </si>
  <si>
    <t>Siberian Federal University, SibFU</t>
  </si>
  <si>
    <t>Silesian University of Technology</t>
  </si>
  <si>
    <t>Slovak University of Agriculture in Nitra</t>
  </si>
  <si>
    <t>Slovak University of Technology in Bratislava</t>
  </si>
  <si>
    <t>Sohar University</t>
  </si>
  <si>
    <t>Soonchunhyang University</t>
  </si>
  <si>
    <t>Southern Methodist University</t>
  </si>
  <si>
    <t>Southwest University</t>
  </si>
  <si>
    <t>Sumy State University</t>
  </si>
  <si>
    <t>Sungshin Women's University</t>
  </si>
  <si>
    <t>Széchenyi István University</t>
  </si>
  <si>
    <t>Taibah University</t>
  </si>
  <si>
    <t>Tallinn University</t>
  </si>
  <si>
    <t>Technical University of Kosice</t>
  </si>
  <si>
    <t>Tecnológico de Costa Rica -TEC</t>
  </si>
  <si>
    <t>Telkom University</t>
  </si>
  <si>
    <t>The Hashemite University</t>
  </si>
  <si>
    <t>The University of Northampton</t>
  </si>
  <si>
    <t>University of Texas Arlington</t>
  </si>
  <si>
    <t>Tokushima University</t>
  </si>
  <si>
    <t>Tokyo Metropolitan University</t>
  </si>
  <si>
    <t>Universidad Andrés Bello</t>
  </si>
  <si>
    <t>Universidad Austral de Chile</t>
  </si>
  <si>
    <t>Universidad Autónoma de Chapingo</t>
  </si>
  <si>
    <t>Universidad Autónoma de Nuevo León</t>
  </si>
  <si>
    <t>Universidad Autónoma del Estado de México (UAEMex)</t>
  </si>
  <si>
    <t>Universidad Diego Portales (UDP)</t>
  </si>
  <si>
    <t>Universidad ICESI</t>
  </si>
  <si>
    <t>Universidad Nacional de Cuyo</t>
  </si>
  <si>
    <t>Universidad Nacional de San Luis</t>
  </si>
  <si>
    <t>Universidad Nacional de la Asunción</t>
  </si>
  <si>
    <t> Paraguay</t>
  </si>
  <si>
    <t>Universidad Nacional del Centro de la Provincia de Buenos Aires (UNICEN)</t>
  </si>
  <si>
    <t>Universidad Peruana Cayetano Heredia (UPCH)</t>
  </si>
  <si>
    <t>Universidad Rey Juan Carlos</t>
  </si>
  <si>
    <t>Universidad Simón Bolívar (USB)</t>
  </si>
  <si>
    <t>Universidad Tecnológica Nacional (UTN)</t>
  </si>
  <si>
    <t>Universidad Tecnológica de Panamá (UTP)</t>
  </si>
  <si>
    <t> Panama</t>
  </si>
  <si>
    <t>Universidad de Castilla-La Mancha</t>
  </si>
  <si>
    <t>Universidad de Guadalajara (UDG)</t>
  </si>
  <si>
    <t>Universidad de La Frontera (UFRO)</t>
  </si>
  <si>
    <t>Universidad de Lima</t>
  </si>
  <si>
    <t>Universidad de Los Andes - (ULA) Mérida</t>
  </si>
  <si>
    <t>Universidad de Oviedo</t>
  </si>
  <si>
    <t>Universidad de Puerto Rico</t>
  </si>
  <si>
    <t> Puerto Rico</t>
  </si>
  <si>
    <t>Universidad de Talca</t>
  </si>
  <si>
    <t>Universidad de las Américas Puebla (UDLAP)</t>
  </si>
  <si>
    <t>Universidad del Norte</t>
  </si>
  <si>
    <t>Universidad del Pacífico</t>
  </si>
  <si>
    <t>Universidad del Valle</t>
  </si>
  <si>
    <t>Universidade Federal Fluminense</t>
  </si>
  <si>
    <t>Universidade Federal de Pernambuco (UFPE)</t>
  </si>
  <si>
    <t>Universidade Federal de São Carlos (UFSCar)</t>
  </si>
  <si>
    <t>Universidade Federal do Paraná - UFPR</t>
  </si>
  <si>
    <t>Universidade da Coruña</t>
  </si>
  <si>
    <t>Universita' degli Studi "G. d'Annunzio", Chieti e Pescara</t>
  </si>
  <si>
    <t>Universitas Hasanuddin</t>
  </si>
  <si>
    <t>Universitas Sebelas Maret</t>
  </si>
  <si>
    <t>Universitat de Lleida</t>
  </si>
  <si>
    <t>Universiti Malaysia Sabah (UMS)</t>
  </si>
  <si>
    <t>Universiti Malaysia Sarawak (UNIMAS)</t>
  </si>
  <si>
    <t>Universiti Malaysia Terengganu (UMT)</t>
  </si>
  <si>
    <t>Universiti Tun Hussein Onn Malaysia (UTHM)</t>
  </si>
  <si>
    <t>University of Arkansas Fayetteville</t>
  </si>
  <si>
    <t>University of Derby</t>
  </si>
  <si>
    <t>University of Deusto</t>
  </si>
  <si>
    <t>University of Hradec Kralove</t>
  </si>
  <si>
    <t>University of Ibadan</t>
  </si>
  <si>
    <t> Nigeria</t>
  </si>
  <si>
    <t>University of Idaho</t>
  </si>
  <si>
    <t>University of Ioannina</t>
  </si>
  <si>
    <t>University of Karachi</t>
  </si>
  <si>
    <t>University of Khartoum</t>
  </si>
  <si>
    <t> Sudan</t>
  </si>
  <si>
    <t>University of Lagos</t>
  </si>
  <si>
    <t>University of Louisville</t>
  </si>
  <si>
    <t>University of Massachusetts Boston</t>
  </si>
  <si>
    <t>University of Missouri, Kansas City</t>
  </si>
  <si>
    <t>University of Naples Parthenope</t>
  </si>
  <si>
    <t>University of New England Australia</t>
  </si>
  <si>
    <t>University of New Hampshire</t>
  </si>
  <si>
    <t>University of North Carolina at Charlotte</t>
  </si>
  <si>
    <t>University of North Texas</t>
  </si>
  <si>
    <t>University of Novi Sad</t>
  </si>
  <si>
    <t>University of Rhode Island</t>
  </si>
  <si>
    <t>University of Sarajevo</t>
  </si>
  <si>
    <t> Bosnia and Herzegovina</t>
  </si>
  <si>
    <t>University of Seoul</t>
  </si>
  <si>
    <t>University of Tabuk</t>
  </si>
  <si>
    <t>University of Texas El Paso</t>
  </si>
  <si>
    <t>University of Texas at San Antonio</t>
  </si>
  <si>
    <t>University of Toledo</t>
  </si>
  <si>
    <t>University of Tulsa</t>
  </si>
  <si>
    <t>University of Vermont</t>
  </si>
  <si>
    <t>University of Warmia and Mazury in Olsztyn</t>
  </si>
  <si>
    <t>University of Wolverhampton</t>
  </si>
  <si>
    <t>University of Wyoming</t>
  </si>
  <si>
    <t>University of the Free State</t>
  </si>
  <si>
    <t>University of Sunshine Coast</t>
  </si>
  <si>
    <t>University of Žilina</t>
  </si>
  <si>
    <t>Università degli Studi di Udine</t>
  </si>
  <si>
    <t>University of Salento</t>
  </si>
  <si>
    <t>Universität Siegen</t>
  </si>
  <si>
    <t>Université Lumière Lyon 2</t>
  </si>
  <si>
    <t>Université Mohammed V de Rabat</t>
  </si>
  <si>
    <t> Morocco</t>
  </si>
  <si>
    <t>Université Paris-Nanterre</t>
  </si>
  <si>
    <t>Université de Caen Normandie</t>
  </si>
  <si>
    <t>Université de Poitiers</t>
  </si>
  <si>
    <t>Université de Sfax</t>
  </si>
  <si>
    <t>Université de Sousse</t>
  </si>
  <si>
    <t>Université de Toulouse II-Le Mirail</t>
  </si>
  <si>
    <t>Université de Tunis</t>
  </si>
  <si>
    <t>Utah State University</t>
  </si>
  <si>
    <t>VSB - Technical University of Ostrava</t>
  </si>
  <si>
    <t>Warsaw University of Life Sciences – SGGW (WULS-SGGW)</t>
  </si>
  <si>
    <t>West Virginia University</t>
  </si>
  <si>
    <t>Xi'an Jiaotong Liverpool University</t>
  </si>
  <si>
    <t>Yokohama National University</t>
  </si>
  <si>
    <t>1201-1400</t>
  </si>
  <si>
    <t>Al-Balqa Applied University</t>
  </si>
  <si>
    <t>Alexandru Ioan Cuza University</t>
  </si>
  <si>
    <t>Anadolu University</t>
  </si>
  <si>
    <t>Aoyama Gakuin University</t>
  </si>
  <si>
    <t>Ataturk University</t>
  </si>
  <si>
    <t>Atma Jaya Catholic University of Indonesia</t>
  </si>
  <si>
    <t>Bahauddin Zakariya University</t>
  </si>
  <si>
    <t>Beijing Foreign Studies University</t>
  </si>
  <si>
    <t>Beijing University of Chinese Medicine</t>
  </si>
  <si>
    <t>Belarusian State University of Informatics and Radioelectronics</t>
  </si>
  <si>
    <t>Benemérita Universidad Autónoma de Puebla</t>
  </si>
  <si>
    <t>Birzeit university</t>
  </si>
  <si>
    <t>British University in Egypt</t>
  </si>
  <si>
    <t>Brock University</t>
  </si>
  <si>
    <t>The City College of New York</t>
  </si>
  <si>
    <t>Central Michigan University</t>
  </si>
  <si>
    <t>Chaoyang University of Technology</t>
  </si>
  <si>
    <t>China University of Political Science and Law</t>
  </si>
  <si>
    <t>Chitkara University</t>
  </si>
  <si>
    <t>Chittagong University of Engineering and Technology</t>
  </si>
  <si>
    <t>Cleveland State University</t>
  </si>
  <si>
    <t>Cukurova University</t>
  </si>
  <si>
    <t>Daffodil International University</t>
  </si>
  <si>
    <t>Damascus University</t>
  </si>
  <si>
    <t> Syrian Arab Republic</t>
  </si>
  <si>
    <t>Dokuz Eylül Üniversitesi</t>
  </si>
  <si>
    <t>Doshisha University</t>
  </si>
  <si>
    <t>Erciyes University</t>
  </si>
  <si>
    <t>Escuela Politécnica Nacional</t>
  </si>
  <si>
    <t>Feng Chia University</t>
  </si>
  <si>
    <t>Florida Atlantic University - Boca Raton</t>
  </si>
  <si>
    <t>Fu Jen Catholic University</t>
  </si>
  <si>
    <t>Universidad CEU San Pablo</t>
  </si>
  <si>
    <t>German University in Cairo</t>
  </si>
  <si>
    <t>Hanoi University of Science and Technology</t>
  </si>
  <si>
    <t>Harper Adams University</t>
  </si>
  <si>
    <t>Helwan University</t>
  </si>
  <si>
    <t>Hongik University</t>
  </si>
  <si>
    <t>Hue University</t>
  </si>
  <si>
    <t>Instituto Tecnológico de Santo Domingo (INTEC)</t>
  </si>
  <si>
    <t> Dominican Republic</t>
  </si>
  <si>
    <t>Istanbul Aydin University</t>
  </si>
  <si>
    <t>Istanbul Bilgi Üniversitesi</t>
  </si>
  <si>
    <t>Ivan Franko National University of Lviv</t>
  </si>
  <si>
    <t>Izmir Institute of Technology (IZTECH)</t>
  </si>
  <si>
    <t>Jahangirnagar University</t>
  </si>
  <si>
    <t>Jamia Hamdard</t>
  </si>
  <si>
    <t>Jeju National University</t>
  </si>
  <si>
    <t>Kazakh Ablai Khan University of International Relations and World Languages</t>
  </si>
  <si>
    <t>Kazan National Research Technological University</t>
  </si>
  <si>
    <t>Kenyatta University</t>
  </si>
  <si>
    <t>Kharkiv National University of Radio Electronics</t>
  </si>
  <si>
    <t>Khulna University</t>
  </si>
  <si>
    <t>Khulna University of Engineering and Technology</t>
  </si>
  <si>
    <t>Kindai University (Kinki University)</t>
  </si>
  <si>
    <t>King Mongkut's University of Technology North Bangkok</t>
  </si>
  <si>
    <t>King Mongkut's Institute of Technology Ladkrabang</t>
  </si>
  <si>
    <t>Kookmin University</t>
  </si>
  <si>
    <t>Kwame Nkrumah University of Science and Technology</t>
  </si>
  <si>
    <t>Kyoto Institute of Technology</t>
  </si>
  <si>
    <t>Kyrgyz State Technical University named after I. Razzakov</t>
  </si>
  <si>
    <t>Marquette University</t>
  </si>
  <si>
    <t>Meiji University</t>
  </si>
  <si>
    <t>Mendeleev University of Chemical Technology</t>
  </si>
  <si>
    <t>Miami University</t>
  </si>
  <si>
    <t>Moscow Pedagogical State University</t>
  </si>
  <si>
    <t>Nagoya Institute of Technology (NIT)</t>
  </si>
  <si>
    <t>National Dong Hwa University</t>
  </si>
  <si>
    <t>National Research University Moscow Power Engineering Institute (MPEI)</t>
  </si>
  <si>
    <t>National Taipei University</t>
  </si>
  <si>
    <t>National Taiwan Ocean University</t>
  </si>
  <si>
    <t>Novosibirsk State Technical University</t>
  </si>
  <si>
    <t>OSMANIA UNIVERSITY</t>
  </si>
  <si>
    <t>Odessa I.I.Mechnikov National University</t>
  </si>
  <si>
    <t>Perm State National Research University</t>
  </si>
  <si>
    <t>Pondicherry University</t>
  </si>
  <si>
    <t>Pontificia Universidad Católica Madre y Maestra (PUCMM)</t>
  </si>
  <si>
    <t>Pontifícia Universidade Católica do Rio Grande do Sul (PUCRS)</t>
  </si>
  <si>
    <t>Portland State University</t>
  </si>
  <si>
    <t>Pukyong National University</t>
  </si>
  <si>
    <t>Rikkyo University</t>
  </si>
  <si>
    <t>Saitama University</t>
  </si>
  <si>
    <t>Saken Seifullin Kazakh Agrotechnical University</t>
  </si>
  <si>
    <t>San Francisco State University</t>
  </si>
  <si>
    <t>Sathyabama Institute of Science and Technology (Deemed to be University)</t>
  </si>
  <si>
    <t>Seattle University</t>
  </si>
  <si>
    <t>Seoul National University of Science and Technology</t>
  </si>
  <si>
    <t>Shahjalal University of Science and Technology</t>
  </si>
  <si>
    <t>Shanghai International Studies University</t>
  </si>
  <si>
    <t>Shanghai University of Finance and Economics</t>
  </si>
  <si>
    <t>Siksha 'O' Anusandhan (Deemed to be University)</t>
  </si>
  <si>
    <t>Sookmyung Women's University</t>
  </si>
  <si>
    <t>Suez Canal University</t>
  </si>
  <si>
    <t>Süleyman Demirel University, Turkey</t>
  </si>
  <si>
    <t>Suleyman Demirel University</t>
  </si>
  <si>
    <t>Suranaree University of Technology</t>
  </si>
  <si>
    <t>Tamkang University</t>
  </si>
  <si>
    <t>Tanta University</t>
  </si>
  <si>
    <t>Technical University of Cluj-Napoca</t>
  </si>
  <si>
    <t>Technical University of Liberec</t>
  </si>
  <si>
    <t>Technical University of Lublin</t>
  </si>
  <si>
    <t>Technische Universität Kaiserslautern</t>
  </si>
  <si>
    <t>The "Gheorghe Asachi" Technical University of Iasi</t>
  </si>
  <si>
    <t>The Herzen State Pedagogical University of Russia</t>
  </si>
  <si>
    <t>The Josip Juraj Strossmayer University of Osijek</t>
  </si>
  <si>
    <t>The National Research University "Belgorod State University"</t>
  </si>
  <si>
    <t>Tokai University</t>
  </si>
  <si>
    <t>Tomas Bata University in Zlin</t>
  </si>
  <si>
    <t>Toraighyrov University</t>
  </si>
  <si>
    <t>Transilvania University of Brasov</t>
  </si>
  <si>
    <t>Tunghai University</t>
  </si>
  <si>
    <t>Universidad Autónoma de Guadalajara (UAG)</t>
  </si>
  <si>
    <t>Universidad Autónoma del Estado de Hidalgo (UAEH)</t>
  </si>
  <si>
    <t>Universidad Católica del Norte</t>
  </si>
  <si>
    <t>Universidad Central del Ecuador</t>
  </si>
  <si>
    <t>Universidad Industrial de Santander - UIS</t>
  </si>
  <si>
    <t>Universidad La Salle (ULSA)</t>
  </si>
  <si>
    <t>ULACIT - Universidad Latinoamericana de Ciencia y Tecnología, Costa Rica</t>
  </si>
  <si>
    <t>Universidad Mayor de San Andrés (UMSA)</t>
  </si>
  <si>
    <t> Bolivia</t>
  </si>
  <si>
    <t>Universidad Metropolitana</t>
  </si>
  <si>
    <t>Universidad Nacional Agraria la Molina</t>
  </si>
  <si>
    <t>Universidad Nacional Autónoma de Honduras (UNAH)</t>
  </si>
  <si>
    <t> Honduras</t>
  </si>
  <si>
    <t>Universidad Nacional de Ingeniería</t>
  </si>
  <si>
    <t>Universidad Nacional de Mar del Plata</t>
  </si>
  <si>
    <t>Universidad Nacional de Río Cuarto - UNRC</t>
  </si>
  <si>
    <t>Universidad Nacional de San Martín (UNSAM)</t>
  </si>
  <si>
    <t>Universidad Nacional del Litoral</t>
  </si>
  <si>
    <t>Universidad Nacional del Sur</t>
  </si>
  <si>
    <t>Universidad Nacional Costa Rica</t>
  </si>
  <si>
    <t>Universidad Peruana de Ciencias Aplicadas</t>
  </si>
  <si>
    <t>Universidad de Las Américas Ecuador</t>
  </si>
  <si>
    <t>Universidad de Monterrey (UDEM)</t>
  </si>
  <si>
    <t>Universidad de Oriente Santiago de Cuba</t>
  </si>
  <si>
    <t>Universidad de Panamá - UP</t>
  </si>
  <si>
    <t>Universidad de Piura</t>
  </si>
  <si>
    <t>Universidad de San Carlos de Guatemala</t>
  </si>
  <si>
    <t> Guatemala</t>
  </si>
  <si>
    <t>Universidad de Tarapaca</t>
  </si>
  <si>
    <t>Universidad de Valparaíso (UV)</t>
  </si>
  <si>
    <t>Universidad del Bío-Bío</t>
  </si>
  <si>
    <t>Universidad del Desarrollo (UDD)</t>
  </si>
  <si>
    <t>Universidad del Salvador</t>
  </si>
  <si>
    <t>Universidad del Zulia</t>
  </si>
  <si>
    <t>Universidade Federal da Bahia</t>
  </si>
  <si>
    <t>Universidade Federal de Juiz de Fora- (UFJF)</t>
  </si>
  <si>
    <t>Universidade Federal de Pelotas</t>
  </si>
  <si>
    <t>Universidade Federal de Santa Maria</t>
  </si>
  <si>
    <t>Universidade Federal de Viçosa (UFV)</t>
  </si>
  <si>
    <t>Universidade Federal do Ceará (UFC)</t>
  </si>
  <si>
    <t>Universidade Federal do Rio Grande Do Norte</t>
  </si>
  <si>
    <t>Universidade Presbiteriana Mackenzie</t>
  </si>
  <si>
    <t>Universidade do Estado do Rio de Janeiro (UERJ)</t>
  </si>
  <si>
    <t>Universitas Islam Indonesia</t>
  </si>
  <si>
    <t>Universitas Muhammadiyah Yogyakarta</t>
  </si>
  <si>
    <t>Universitas Pendidikan Indonesia</t>
  </si>
  <si>
    <t>Universitas Sumatera Utara</t>
  </si>
  <si>
    <t>Universitatea de Vest din Timisoara / West University of Timisoara</t>
  </si>
  <si>
    <t>Universiti Kuala Lumpur (UniKL)</t>
  </si>
  <si>
    <t>Universiti Malaysia Perlis</t>
  </si>
  <si>
    <t>UNIVERSITI TEKNIKAL MALAYSIA MELAKA</t>
  </si>
  <si>
    <t>University POLITEHNICA of Bucharest</t>
  </si>
  <si>
    <t>University of Babylon</t>
  </si>
  <si>
    <t>University of Basrah</t>
  </si>
  <si>
    <t>University of Bialystok</t>
  </si>
  <si>
    <t>University of International Business and Economics</t>
  </si>
  <si>
    <t>University of Kragujevac</t>
  </si>
  <si>
    <t>University of Kufa</t>
  </si>
  <si>
    <t>University of Memphis</t>
  </si>
  <si>
    <t>University of Miskolc</t>
  </si>
  <si>
    <t>University of Missouri Saint Louis</t>
  </si>
  <si>
    <t>University of Niš</t>
  </si>
  <si>
    <t>University of North Carolina at Greensboro</t>
  </si>
  <si>
    <t>University of Ostrava</t>
  </si>
  <si>
    <t>University of Pannonia</t>
  </si>
  <si>
    <t>University of Pardubice</t>
  </si>
  <si>
    <t>University of Peradeniya</t>
  </si>
  <si>
    <t>University of Primorska</t>
  </si>
  <si>
    <t>Rajshahi University</t>
  </si>
  <si>
    <t>University of Rijeka</t>
  </si>
  <si>
    <t>University of Rzeszów</t>
  </si>
  <si>
    <t>University of San Diego</t>
  </si>
  <si>
    <t>University of San Francisco</t>
  </si>
  <si>
    <t>University of Silesia in Katowice</t>
  </si>
  <si>
    <t>University of South Alabama (USA)</t>
  </si>
  <si>
    <t>University of Split</t>
  </si>
  <si>
    <t>University of Sri Jayawardenapura</t>
  </si>
  <si>
    <t>University of Tyumen</t>
  </si>
  <si>
    <t>University of West Bohemia</t>
  </si>
  <si>
    <t>University of Wisconsin Milwaukee</t>
  </si>
  <si>
    <t>University of the Pacific</t>
  </si>
  <si>
    <t>Università degli studi di Bergamo</t>
  </si>
  <si>
    <t>Université Jean Moulin Lyon 3</t>
  </si>
  <si>
    <t>Université de Limoges</t>
  </si>
  <si>
    <t>Vancouver Island University</t>
  </si>
  <si>
    <t>Voronezh State University</t>
  </si>
  <si>
    <t>Western Michigan University</t>
  </si>
  <si>
    <t>Yamaguchi University</t>
  </si>
  <si>
    <t>Universitas Negeri Yogyakarta</t>
  </si>
  <si>
    <t>Youngsan University</t>
  </si>
  <si>
    <t>Yuan Ze University</t>
  </si>
  <si>
    <t>Zagazig University</t>
  </si>
  <si>
    <t>Óbuda University</t>
  </si>
  <si>
    <t>1401+</t>
  </si>
  <si>
    <t>Akdeniz Üniversitesi</t>
  </si>
  <si>
    <t>California Polytechnic State University</t>
  </si>
  <si>
    <t>California State University - Los Angeles</t>
  </si>
  <si>
    <t>California State University - Long Beach</t>
  </si>
  <si>
    <t>Don State Technical University</t>
  </si>
  <si>
    <t>East West University</t>
  </si>
  <si>
    <t>Fundación Universidad de Bogotá Jorge Tadeo Lozano</t>
  </si>
  <si>
    <t>Humboldt State University</t>
  </si>
  <si>
    <t>Illinois State University</t>
  </si>
  <si>
    <t>Indian Institute of Information Technology, Allahabad</t>
  </si>
  <si>
    <t>Indiana State University</t>
  </si>
  <si>
    <t>International University of Business Agriculture and Technology</t>
  </si>
  <si>
    <t>Irkutsk State University</t>
  </si>
  <si>
    <t>Korkyt Ata Kyzylorda State University</t>
  </si>
  <si>
    <t>Kwansei Gakuin University</t>
  </si>
  <si>
    <t>Lucian Blaga University of Sibiu</t>
  </si>
  <si>
    <t>M.Kh.Dulaty Taraz Regional University</t>
  </si>
  <si>
    <t>MIREA - Russian Technological University</t>
  </si>
  <si>
    <t>Moscow City University</t>
  </si>
  <si>
    <t>Naresuan University</t>
  </si>
  <si>
    <t>National University of Life and Environmental sciences of Ukraine</t>
  </si>
  <si>
    <t>National University of Modern Languages (NUML)</t>
  </si>
  <si>
    <t>Nova Southeastern University</t>
  </si>
  <si>
    <t>Pontifícia Universidade Católica de Campinas</t>
  </si>
  <si>
    <t>Pontifícia Universidade Católica do Minas Gerais</t>
  </si>
  <si>
    <t>Pontifícia Universidade Católica do Paraná</t>
  </si>
  <si>
    <t>Russian State Agrarian University - Moscow Timiryazev Agricultural Academy</t>
  </si>
  <si>
    <t>Russian State University for the Humanities</t>
  </si>
  <si>
    <t>Sakarya University</t>
  </si>
  <si>
    <t>Shanghai Normal University</t>
  </si>
  <si>
    <t>Shibaura Institute of Technology</t>
  </si>
  <si>
    <t>Silpakorn University</t>
  </si>
  <si>
    <t>Soochow University (Taiwan)</t>
  </si>
  <si>
    <t>Soongsil University</t>
  </si>
  <si>
    <t>Stamford University Bangladesh</t>
  </si>
  <si>
    <t>State University of Malang</t>
  </si>
  <si>
    <t>Stefan cel Mare University of Suceava</t>
  </si>
  <si>
    <t>The University of Notre Dame, Australia</t>
  </si>
  <si>
    <t>Universidad Politécnica Salesiana</t>
  </si>
  <si>
    <t>Udayana University</t>
  </si>
  <si>
    <t>United International University</t>
  </si>
  <si>
    <t>Universidad Alberto Hurtado</t>
  </si>
  <si>
    <t>Universidad Autonoma de Yucatan</t>
  </si>
  <si>
    <t>Universidad Autónoma de Aguascalientes (UAA)</t>
  </si>
  <si>
    <t>Universidad Autónoma de Baja California</t>
  </si>
  <si>
    <t>Universidad Autónoma de Chile</t>
  </si>
  <si>
    <t>Universidad Autónoma de Querétaro (UAQ)</t>
  </si>
  <si>
    <t>Universidad Autónoma de San Luis de Potosí</t>
  </si>
  <si>
    <t>Universidad Autónoma del Estado de Morelos (UAEM)</t>
  </si>
  <si>
    <t>Universidad Bernardo O'Higgins</t>
  </si>
  <si>
    <t>Universidad Católica Boliviana "San Pablo"</t>
  </si>
  <si>
    <t>Universidad Católica de Colombia</t>
  </si>
  <si>
    <t>Catholic University of Cordoba</t>
  </si>
  <si>
    <t>Universidad Católica de la Santísima Concepción (UCSC)</t>
  </si>
  <si>
    <t>Universidad Católica de Santiago de Guayaquil</t>
  </si>
  <si>
    <t>Universidad Católica de Temuco</t>
  </si>
  <si>
    <t>Universidad Central de Chile</t>
  </si>
  <si>
    <t>Universidad de San Nicolás de Hidalgo</t>
  </si>
  <si>
    <t>Universidad Nacional de Quilmes</t>
  </si>
  <si>
    <t>Universidad Nacional de Tucumà¡n</t>
  </si>
  <si>
    <t>Universidad Nacional del Comahue</t>
  </si>
  <si>
    <t>Universidad Popular Autonoma del Estado de Puebla (UPAEP)</t>
  </si>
  <si>
    <t>Universidad San Ignacio de Loyola</t>
  </si>
  <si>
    <t>Universidad Técnica Particular de Loja</t>
  </si>
  <si>
    <t>Universidad Tecnológica de Bolívar</t>
  </si>
  <si>
    <t>Universidad Tecnológica de Pereira</t>
  </si>
  <si>
    <t>Universidad Tecnológica de la Habana José Antonio Echeverría, Cujae</t>
  </si>
  <si>
    <t>Universidad Veracruzana</t>
  </si>
  <si>
    <t>Universidad de Caldas</t>
  </si>
  <si>
    <t>Universidad de Carabobo</t>
  </si>
  <si>
    <t>Universidad de Cartagena</t>
  </si>
  <si>
    <t>Universidad de Cuenca</t>
  </si>
  <si>
    <t>Universidad de Córdoba - Colombia</t>
  </si>
  <si>
    <t>Universidad de Guanajuato</t>
  </si>
  <si>
    <t>Universidad de La Salle</t>
  </si>
  <si>
    <t>Universidad de La Serena</t>
  </si>
  <si>
    <t>Universidad de Medellín</t>
  </si>
  <si>
    <t>Universidad de Santander - UDES</t>
  </si>
  <si>
    <t>Universidad de Sonora</t>
  </si>
  <si>
    <t>Universidad de las Fuerzas Armadas ESPE (Ex - Escuela Politécnica del Ejército)</t>
  </si>
  <si>
    <t>Universidad del Cauca</t>
  </si>
  <si>
    <t>Universidad del Valle de México (UVM)</t>
  </si>
  <si>
    <t>Universidade Estadual de Londrina</t>
  </si>
  <si>
    <t>Universidade Federal da Paraíba</t>
  </si>
  <si>
    <t>Universidade Federal de Goiás</t>
  </si>
  <si>
    <t>Universidade Federal de Uberlândia</t>
  </si>
  <si>
    <t>Universidade do Estado do Rio de Janeiro</t>
  </si>
  <si>
    <t>Universidade Federal do Pará</t>
  </si>
  <si>
    <t>Universidade do Estado de Santa Catarina</t>
  </si>
  <si>
    <t>Universitas Andalas</t>
  </si>
  <si>
    <t>Petra Christian University</t>
  </si>
  <si>
    <t>Universitas Muhammadiyah Surakarta</t>
  </si>
  <si>
    <t>Universiti Sains Islam Malaysia</t>
  </si>
  <si>
    <t>University Politehnica of Timisoara, UPT</t>
  </si>
  <si>
    <t>University of Central Oklahoma</t>
  </si>
  <si>
    <t>University of Craiova</t>
  </si>
  <si>
    <t>University of Lampung</t>
  </si>
  <si>
    <t>University of Mataram</t>
  </si>
  <si>
    <t>University of Montana Missoula</t>
  </si>
  <si>
    <t>University of Oradea</t>
  </si>
  <si>
    <t>University of San Carlos</t>
  </si>
  <si>
    <t>Western Washington University</t>
  </si>
  <si>
    <t>Institutions</t>
  </si>
  <si>
    <t>World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</si>
</sst>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color rgb="FF464547"/>
      <name val="Times New Roman"/>
      <family val="1"/>
      <charset val="204"/>
    </font>
    <font>
      <u/>
      <sz val="16"/>
      <color theme="10"/>
      <name val="Times New Roman"/>
      <family val="1"/>
      <charset val="204"/>
    </font>
    <font>
      <i/>
      <sz val="16"/>
      <color rgb="FF46454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0F3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qschina.cn/en/universities/university-chicago" TargetMode="External"/><Relationship Id="rId170" Type="http://schemas.openxmlformats.org/officeDocument/2006/relationships/hyperlink" Target="https://www.qschina.cn/en/universities/university-exeter" TargetMode="External"/><Relationship Id="rId268" Type="http://schemas.openxmlformats.org/officeDocument/2006/relationships/hyperlink" Target="https://www.qschina.cn/en/universities/university-witwatersrand" TargetMode="External"/><Relationship Id="rId475" Type="http://schemas.openxmlformats.org/officeDocument/2006/relationships/hyperlink" Target="https://www.qschina.cn/en/universities/hiroshima-university" TargetMode="External"/><Relationship Id="rId682" Type="http://schemas.openxmlformats.org/officeDocument/2006/relationships/hyperlink" Target="https://www.qschina.cn/en/universities/china-university-mining-technology" TargetMode="External"/><Relationship Id="rId128" Type="http://schemas.openxmlformats.org/officeDocument/2006/relationships/hyperlink" Target="https://www.qschina.cn/en/universities/stockholm-university" TargetMode="External"/><Relationship Id="rId335" Type="http://schemas.openxmlformats.org/officeDocument/2006/relationships/hyperlink" Target="https://www.qschina.cn/en/universities/indian-institute-technology-roorkee-iitr" TargetMode="External"/><Relationship Id="rId542" Type="http://schemas.openxmlformats.org/officeDocument/2006/relationships/hyperlink" Target="https://www.qschina.cn/en/universities/sunway-university" TargetMode="External"/><Relationship Id="rId987" Type="http://schemas.openxmlformats.org/officeDocument/2006/relationships/hyperlink" Target="https://www.qschina.cn/en/universities/universidad-tecnica-federico-santa-maria-usm" TargetMode="External"/><Relationship Id="rId1172" Type="http://schemas.openxmlformats.org/officeDocument/2006/relationships/hyperlink" Target="https://www.qschina.cn/en/universities/university-seoul" TargetMode="External"/><Relationship Id="rId402" Type="http://schemas.openxmlformats.org/officeDocument/2006/relationships/hyperlink" Target="https://www.qschina.cn/en/universities/koc-university" TargetMode="External"/><Relationship Id="rId847" Type="http://schemas.openxmlformats.org/officeDocument/2006/relationships/hyperlink" Target="https://www.qschina.cn/en/universities/universita-degli-studi-di-perugia" TargetMode="External"/><Relationship Id="rId1032" Type="http://schemas.openxmlformats.org/officeDocument/2006/relationships/hyperlink" Target="https://www.qschina.cn/en/universities/fordham-university" TargetMode="External"/><Relationship Id="rId1477" Type="http://schemas.openxmlformats.org/officeDocument/2006/relationships/hyperlink" Target="https://www.qschina.cn/en/universities/universidad-de-la-serena" TargetMode="External"/><Relationship Id="rId707" Type="http://schemas.openxmlformats.org/officeDocument/2006/relationships/hyperlink" Target="https://www.qschina.cn/en/universities/stevens-institute-technology" TargetMode="External"/><Relationship Id="rId914" Type="http://schemas.openxmlformats.org/officeDocument/2006/relationships/hyperlink" Target="https://www.qschina.cn/en/universities/louisiana-state-university" TargetMode="External"/><Relationship Id="rId1337" Type="http://schemas.openxmlformats.org/officeDocument/2006/relationships/hyperlink" Target="https://www.qschina.cn/en/universities/universidad-de-tarapaca" TargetMode="External"/><Relationship Id="rId43" Type="http://schemas.openxmlformats.org/officeDocument/2006/relationships/hyperlink" Target="https://www.qschina.cn/en/universities/new-york-university-nyu" TargetMode="External"/><Relationship Id="rId1404" Type="http://schemas.openxmlformats.org/officeDocument/2006/relationships/hyperlink" Target="https://www.qschina.cn/en/universities/california-state-university-los-angeles" TargetMode="External"/><Relationship Id="rId192" Type="http://schemas.openxmlformats.org/officeDocument/2006/relationships/hyperlink" Target="https://www.qschina.cn/en/universities/tongji-university" TargetMode="External"/><Relationship Id="rId497" Type="http://schemas.openxmlformats.org/officeDocument/2006/relationships/hyperlink" Target="https://www.qschina.cn/en/universities/jilin-university" TargetMode="External"/><Relationship Id="rId357" Type="http://schemas.openxmlformats.org/officeDocument/2006/relationships/hyperlink" Target="https://www.qschina.cn/en/universities/university-luxembourg" TargetMode="External"/><Relationship Id="rId1194" Type="http://schemas.openxmlformats.org/officeDocument/2006/relationships/hyperlink" Target="https://www.qschina.cn/en/universities/universite-de-sousse" TargetMode="External"/><Relationship Id="rId217" Type="http://schemas.openxmlformats.org/officeDocument/2006/relationships/hyperlink" Target="https://www.qschina.cn/en/universities/la-trobe-university" TargetMode="External"/><Relationship Id="rId564" Type="http://schemas.openxmlformats.org/officeDocument/2006/relationships/hyperlink" Target="https://www.qschina.cn/en/universities/eotvos-lorand-university" TargetMode="External"/><Relationship Id="rId771" Type="http://schemas.openxmlformats.org/officeDocument/2006/relationships/hyperlink" Target="https://www.qschina.cn/en/universities/addis-ababa-university" TargetMode="External"/><Relationship Id="rId869" Type="http://schemas.openxmlformats.org/officeDocument/2006/relationships/hyperlink" Target="https://www.qschina.cn/en/universities/north-west-university" TargetMode="External"/><Relationship Id="rId1499" Type="http://schemas.openxmlformats.org/officeDocument/2006/relationships/hyperlink" Target="https://www.qschina.cn/en/universities/university-mataram" TargetMode="External"/><Relationship Id="rId424" Type="http://schemas.openxmlformats.org/officeDocument/2006/relationships/hyperlink" Target="https://www.qschina.cn/en/universities/universite-laval" TargetMode="External"/><Relationship Id="rId631" Type="http://schemas.openxmlformats.org/officeDocument/2006/relationships/hyperlink" Target="https://www.qschina.cn/en/universities/university-south-florida" TargetMode="External"/><Relationship Id="rId729" Type="http://schemas.openxmlformats.org/officeDocument/2006/relationships/hyperlink" Target="https://www.qschina.cn/en/universities/jadavpur-university" TargetMode="External"/><Relationship Id="rId1054" Type="http://schemas.openxmlformats.org/officeDocument/2006/relationships/hyperlink" Target="https://www.qschina.cn/en/universities/leeds-beckett-university" TargetMode="External"/><Relationship Id="rId1261" Type="http://schemas.openxmlformats.org/officeDocument/2006/relationships/hyperlink" Target="https://www.qschina.cn/en/universities/kyrgyz-state-technical-university-named-after-i-razzakov" TargetMode="External"/><Relationship Id="rId1359" Type="http://schemas.openxmlformats.org/officeDocument/2006/relationships/hyperlink" Target="https://www.qschina.cn/en/universities/universiti-teknikal-malaysia-melaka" TargetMode="External"/><Relationship Id="rId936" Type="http://schemas.openxmlformats.org/officeDocument/2006/relationships/hyperlink" Target="https://www.qschina.cn/en/universities/university-alabama-birmingham" TargetMode="External"/><Relationship Id="rId1121" Type="http://schemas.openxmlformats.org/officeDocument/2006/relationships/hyperlink" Target="https://www.qschina.cn/en/universities/universidad-peruana-cayetano-heredia-upch" TargetMode="External"/><Relationship Id="rId1219" Type="http://schemas.openxmlformats.org/officeDocument/2006/relationships/hyperlink" Target="https://www.qschina.cn/en/universities/chaoyang-university-technology" TargetMode="External"/><Relationship Id="rId65" Type="http://schemas.openxmlformats.org/officeDocument/2006/relationships/hyperlink" Target="https://www.qschina.cn/en/universities/university-auckland" TargetMode="External"/><Relationship Id="rId1426" Type="http://schemas.openxmlformats.org/officeDocument/2006/relationships/hyperlink" Target="https://www.qschina.cn/en/universities/pontificia-universidade-catolica-do-minas-gerais" TargetMode="External"/><Relationship Id="rId281" Type="http://schemas.openxmlformats.org/officeDocument/2006/relationships/hyperlink" Target="https://www.qschina.cn/en/universities/hebrew-university-jerusalem" TargetMode="External"/><Relationship Id="rId141" Type="http://schemas.openxmlformats.org/officeDocument/2006/relationships/hyperlink" Target="https://www.qschina.cn/en/universities/lancaster-university" TargetMode="External"/><Relationship Id="rId379" Type="http://schemas.openxmlformats.org/officeDocument/2006/relationships/hyperlink" Target="https://www.qschina.cn/en/universities/university-tsukuba" TargetMode="External"/><Relationship Id="rId586" Type="http://schemas.openxmlformats.org/officeDocument/2006/relationships/hyperlink" Target="https://www.qschina.cn/en/universities/singapore-management-university" TargetMode="External"/><Relationship Id="rId793" Type="http://schemas.openxmlformats.org/officeDocument/2006/relationships/hyperlink" Target="https://www.qschina.cn/en/universities/alfaisal-university" TargetMode="External"/><Relationship Id="rId7" Type="http://schemas.openxmlformats.org/officeDocument/2006/relationships/hyperlink" Target="https://www.qschina.cn/en/universities/eth-zurich-swiss-federal-institute-technology" TargetMode="External"/><Relationship Id="rId239" Type="http://schemas.openxmlformats.org/officeDocument/2006/relationships/hyperlink" Target="https://www.qschina.cn/en/universities/gadjah-mada-university" TargetMode="External"/><Relationship Id="rId446" Type="http://schemas.openxmlformats.org/officeDocument/2006/relationships/hyperlink" Target="https://www.qschina.cn/en/universities/justus-liebig-university-giessen" TargetMode="External"/><Relationship Id="rId653" Type="http://schemas.openxmlformats.org/officeDocument/2006/relationships/hyperlink" Target="https://www.qschina.cn/en/universities/symbiosis-international-deemed-university" TargetMode="External"/><Relationship Id="rId1076" Type="http://schemas.openxmlformats.org/officeDocument/2006/relationships/hyperlink" Target="https://www.qschina.cn/en/universities/panjab-university" TargetMode="External"/><Relationship Id="rId1283" Type="http://schemas.openxmlformats.org/officeDocument/2006/relationships/hyperlink" Target="https://www.qschina.cn/en/universities/saken-seifullin-kazakh-agrotechnical-university" TargetMode="External"/><Relationship Id="rId1490" Type="http://schemas.openxmlformats.org/officeDocument/2006/relationships/hyperlink" Target="https://www.qschina.cn/en/universities/universidade-do-estado-de-santa-catarina" TargetMode="External"/><Relationship Id="rId306" Type="http://schemas.openxmlformats.org/officeDocument/2006/relationships/hyperlink" Target="https://www.qschina.cn/en/universities/aalborg-university" TargetMode="External"/><Relationship Id="rId860" Type="http://schemas.openxmlformats.org/officeDocument/2006/relationships/hyperlink" Target="https://www.qschina.cn/en/universities/donghua-university" TargetMode="External"/><Relationship Id="rId958" Type="http://schemas.openxmlformats.org/officeDocument/2006/relationships/hyperlink" Target="https://www.qschina.cn/en/universities/clark-university" TargetMode="External"/><Relationship Id="rId1143" Type="http://schemas.openxmlformats.org/officeDocument/2006/relationships/hyperlink" Target="https://www.qschina.cn/en/universities/universita-degli-studi-g-dannunzio-chieti-e-pescara" TargetMode="External"/><Relationship Id="rId87" Type="http://schemas.openxmlformats.org/officeDocument/2006/relationships/hyperlink" Target="https://www.qschina.cn/en/universities/trinity-college-dublin-university-dublin" TargetMode="External"/><Relationship Id="rId513" Type="http://schemas.openxmlformats.org/officeDocument/2006/relationships/hyperlink" Target="https://www.qschina.cn/en/universities/imam-abdulrahman-bin-faisal-university-iau-formerly-university-dammam" TargetMode="External"/><Relationship Id="rId720" Type="http://schemas.openxmlformats.org/officeDocument/2006/relationships/hyperlink" Target="https://www.qschina.cn/en/universities/national-university-science-technology-misis" TargetMode="External"/><Relationship Id="rId818" Type="http://schemas.openxmlformats.org/officeDocument/2006/relationships/hyperlink" Target="https://www.qschina.cn/en/universities/liverpool-john-moores-university" TargetMode="External"/><Relationship Id="rId1350" Type="http://schemas.openxmlformats.org/officeDocument/2006/relationships/hyperlink" Target="https://www.qschina.cn/en/universities/universidade-presbiteriana-mackenzie" TargetMode="External"/><Relationship Id="rId1448" Type="http://schemas.openxmlformats.org/officeDocument/2006/relationships/hyperlink" Target="https://www.qschina.cn/en/universities/universidad-autonoma-de-queretaro-uaq" TargetMode="External"/><Relationship Id="rId1003" Type="http://schemas.openxmlformats.org/officeDocument/2006/relationships/hyperlink" Target="https://www.qschina.cn/en/universities/universite-toulouse-1-capitole" TargetMode="External"/><Relationship Id="rId1210" Type="http://schemas.openxmlformats.org/officeDocument/2006/relationships/hyperlink" Target="https://www.qschina.cn/en/universities/beijing-foreign-studies-university" TargetMode="External"/><Relationship Id="rId1308" Type="http://schemas.openxmlformats.org/officeDocument/2006/relationships/hyperlink" Target="https://www.qschina.cn/en/universities/tomas-bata-university-zlin" TargetMode="External"/><Relationship Id="rId14" Type="http://schemas.openxmlformats.org/officeDocument/2006/relationships/hyperlink" Target="https://www.qschina.cn/en/universities/peking-university" TargetMode="External"/><Relationship Id="rId163" Type="http://schemas.openxmlformats.org/officeDocument/2006/relationships/hyperlink" Target="https://www.qschina.cn/en/universities/al-farabi-kazakh-national-university" TargetMode="External"/><Relationship Id="rId370" Type="http://schemas.openxmlformats.org/officeDocument/2006/relationships/hyperlink" Target="https://www.qschina.cn/en/universities/university-tehran" TargetMode="External"/><Relationship Id="rId230" Type="http://schemas.openxmlformats.org/officeDocument/2006/relationships/hyperlink" Target="https://www.qschina.cn/en/universities/maastricht-university" TargetMode="External"/><Relationship Id="rId468" Type="http://schemas.openxmlformats.org/officeDocument/2006/relationships/hyperlink" Target="https://www.qschina.cn/en/universities/universitat-konstanz" TargetMode="External"/><Relationship Id="rId675" Type="http://schemas.openxmlformats.org/officeDocument/2006/relationships/hyperlink" Target="https://www.qschina.cn/en/universities/abai-kazakh-national-pedagogical-university" TargetMode="External"/><Relationship Id="rId882" Type="http://schemas.openxmlformats.org/officeDocument/2006/relationships/hyperlink" Target="https://www.qschina.cn/en/universities/universidad-de-valladolid" TargetMode="External"/><Relationship Id="rId1098" Type="http://schemas.openxmlformats.org/officeDocument/2006/relationships/hyperlink" Target="https://www.qschina.cn/en/universities/sungshin-womens-university" TargetMode="External"/><Relationship Id="rId328" Type="http://schemas.openxmlformats.org/officeDocument/2006/relationships/hyperlink" Target="https://www.qschina.cn/en/universities/kyung-hee-university" TargetMode="External"/><Relationship Id="rId535" Type="http://schemas.openxmlformats.org/officeDocument/2006/relationships/hyperlink" Target="https://www.qschina.cn/en/universities/universidad-nacional-de-la-plata-unlp" TargetMode="External"/><Relationship Id="rId742" Type="http://schemas.openxmlformats.org/officeDocument/2006/relationships/hyperlink" Target="https://www.qschina.cn/en/universities/carleton-university" TargetMode="External"/><Relationship Id="rId1165" Type="http://schemas.openxmlformats.org/officeDocument/2006/relationships/hyperlink" Target="https://www.qschina.cn/en/universities/university-new-england-australia" TargetMode="External"/><Relationship Id="rId1372" Type="http://schemas.openxmlformats.org/officeDocument/2006/relationships/hyperlink" Target="https://www.qschina.cn/en/universities/university-ostrava" TargetMode="External"/><Relationship Id="rId602" Type="http://schemas.openxmlformats.org/officeDocument/2006/relationships/hyperlink" Target="https://www.qschina.cn/en/universities/illinois-institute-technology" TargetMode="External"/><Relationship Id="rId1025" Type="http://schemas.openxmlformats.org/officeDocument/2006/relationships/hyperlink" Target="https://www.qschina.cn/en/universities/chungbuk-national-university" TargetMode="External"/><Relationship Id="rId1232" Type="http://schemas.openxmlformats.org/officeDocument/2006/relationships/hyperlink" Target="https://www.qschina.cn/en/universities/florida-atlantic-university-boca-raton" TargetMode="External"/><Relationship Id="rId907" Type="http://schemas.openxmlformats.org/officeDocument/2006/relationships/hyperlink" Target="https://www.qschina.cn/en/universities/gazi-universitesi" TargetMode="External"/><Relationship Id="rId36" Type="http://schemas.openxmlformats.org/officeDocument/2006/relationships/hyperlink" Target="https://www.qschina.cn/en/universities/chinese-university-hong-kong-cuhk" TargetMode="External"/><Relationship Id="rId185" Type="http://schemas.openxmlformats.org/officeDocument/2006/relationships/hyperlink" Target="https://www.qschina.cn/en/universities/tecnologico-de-monterrey" TargetMode="External"/><Relationship Id="rId392" Type="http://schemas.openxmlformats.org/officeDocument/2006/relationships/hyperlink" Target="https://www.qschina.cn/en/universities/national-taiwan-university-science-technology-taiwan-tech" TargetMode="External"/><Relationship Id="rId697" Type="http://schemas.openxmlformats.org/officeDocument/2006/relationships/hyperlink" Target="https://www.qschina.cn/en/universities/universidad-de-la-habana" TargetMode="External"/><Relationship Id="rId252" Type="http://schemas.openxmlformats.org/officeDocument/2006/relationships/hyperlink" Target="https://www.qschina.cn/en/universities/harbin-institute-technology" TargetMode="External"/><Relationship Id="rId1187" Type="http://schemas.openxmlformats.org/officeDocument/2006/relationships/hyperlink" Target="https://www.qschina.cn/en/universities/universitat-siegen" TargetMode="External"/><Relationship Id="rId112" Type="http://schemas.openxmlformats.org/officeDocument/2006/relationships/hyperlink" Target="https://www.qschina.cn/en/universities/politecnico-di-milano" TargetMode="External"/><Relationship Id="rId557" Type="http://schemas.openxmlformats.org/officeDocument/2006/relationships/hyperlink" Target="https://www.qschina.cn/en/universities/university-ulm" TargetMode="External"/><Relationship Id="rId764" Type="http://schemas.openxmlformats.org/officeDocument/2006/relationships/hyperlink" Target="https://www.qschina.cn/en/universities/adam-mickiewicz-university-poznan" TargetMode="External"/><Relationship Id="rId971" Type="http://schemas.openxmlformats.org/officeDocument/2006/relationships/hyperlink" Target="https://www.qschina.cn/en/universities/northern-borders-university" TargetMode="External"/><Relationship Id="rId1394" Type="http://schemas.openxmlformats.org/officeDocument/2006/relationships/hyperlink" Target="https://www.qschina.cn/en/universities/voronezh-state-university" TargetMode="External"/><Relationship Id="rId417" Type="http://schemas.openxmlformats.org/officeDocument/2006/relationships/hyperlink" Target="https://www.qschina.cn/en/universities/technion-israel-institute-technology" TargetMode="External"/><Relationship Id="rId624" Type="http://schemas.openxmlformats.org/officeDocument/2006/relationships/hyperlink" Target="https://www.qschina.cn/en/universities/auezov-south-kazakhstan-university-sku" TargetMode="External"/><Relationship Id="rId831" Type="http://schemas.openxmlformats.org/officeDocument/2006/relationships/hyperlink" Target="https://www.qschina.cn/en/universities/universidad-iberoamericana-ibero" TargetMode="External"/><Relationship Id="rId1047" Type="http://schemas.openxmlformats.org/officeDocument/2006/relationships/hyperlink" Target="https://www.qschina.cn/en/universities/islamic-university-madinah" TargetMode="External"/><Relationship Id="rId1254" Type="http://schemas.openxmlformats.org/officeDocument/2006/relationships/hyperlink" Target="https://www.qschina.cn/en/universities/khulna-university-engineering-technology" TargetMode="External"/><Relationship Id="rId1461" Type="http://schemas.openxmlformats.org/officeDocument/2006/relationships/hyperlink" Target="https://www.qschina.cn/en/universities/universidad-nacional-de-tucuman" TargetMode="External"/><Relationship Id="rId929" Type="http://schemas.openxmlformats.org/officeDocument/2006/relationships/hyperlink" Target="https://www.qschina.cn/en/universities/universidad-externado-de-colombia" TargetMode="External"/><Relationship Id="rId1114" Type="http://schemas.openxmlformats.org/officeDocument/2006/relationships/hyperlink" Target="https://www.qschina.cn/en/universities/universidad-autonoma-del-estado-de-mexico-uaemex" TargetMode="External"/><Relationship Id="rId1321" Type="http://schemas.openxmlformats.org/officeDocument/2006/relationships/hyperlink" Target="https://www.qschina.cn/en/universities/universidad-nacional-agraria-la-molina" TargetMode="External"/><Relationship Id="rId58" Type="http://schemas.openxmlformats.org/officeDocument/2006/relationships/hyperlink" Target="https://www.qschina.cn/en/universities/carnegie-mellon-university" TargetMode="External"/><Relationship Id="rId1419" Type="http://schemas.openxmlformats.org/officeDocument/2006/relationships/hyperlink" Target="https://www.qschina.cn/en/universities/mirea-russian-technological-university" TargetMode="External"/><Relationship Id="rId274" Type="http://schemas.openxmlformats.org/officeDocument/2006/relationships/hyperlink" Target="https://www.qschina.cn/en/universities/national-university-ireland-galway" TargetMode="External"/><Relationship Id="rId481" Type="http://schemas.openxmlformats.org/officeDocument/2006/relationships/hyperlink" Target="https://www.qschina.cn/en/universities/aix-marseille-university" TargetMode="External"/><Relationship Id="rId134" Type="http://schemas.openxmlformats.org/officeDocument/2006/relationships/hyperlink" Target="https://www.qschina.cn/en/universities/macquarie-university" TargetMode="External"/><Relationship Id="rId579" Type="http://schemas.openxmlformats.org/officeDocument/2006/relationships/hyperlink" Target="https://www.qschina.cn/en/universities/universidad-adolfo-ibanez" TargetMode="External"/><Relationship Id="rId786" Type="http://schemas.openxmlformats.org/officeDocument/2006/relationships/hyperlink" Target="https://www.qschina.cn/en/universities/texas-tech-university" TargetMode="External"/><Relationship Id="rId993" Type="http://schemas.openxmlformats.org/officeDocument/2006/relationships/hyperlink" Target="https://www.qschina.cn/en/universities/universiti-pendidikan-sultan-idris-upsi" TargetMode="External"/><Relationship Id="rId341" Type="http://schemas.openxmlformats.org/officeDocument/2006/relationships/hyperlink" Target="https://www.qschina.cn/en/universities/university-south-australia" TargetMode="External"/><Relationship Id="rId439" Type="http://schemas.openxmlformats.org/officeDocument/2006/relationships/hyperlink" Target="https://www.qschina.cn/en/universities/vilnius-university" TargetMode="External"/><Relationship Id="rId646" Type="http://schemas.openxmlformats.org/officeDocument/2006/relationships/hyperlink" Target="https://www.qschina.cn/en/universities/east-china-university-science-technology" TargetMode="External"/><Relationship Id="rId1069" Type="http://schemas.openxmlformats.org/officeDocument/2006/relationships/hyperlink" Target="https://www.qschina.cn/en/universities/national-chung-cheng-university" TargetMode="External"/><Relationship Id="rId1276" Type="http://schemas.openxmlformats.org/officeDocument/2006/relationships/hyperlink" Target="https://www.qschina.cn/en/universities/pondicherry-university" TargetMode="External"/><Relationship Id="rId1483" Type="http://schemas.openxmlformats.org/officeDocument/2006/relationships/hyperlink" Target="https://www.qschina.cn/en/universities/universidad-del-valle-de-mexico-uvm" TargetMode="External"/><Relationship Id="rId201" Type="http://schemas.openxmlformats.org/officeDocument/2006/relationships/hyperlink" Target="https://www.qschina.cn/en/universities/king-saud-university" TargetMode="External"/><Relationship Id="rId506" Type="http://schemas.openxmlformats.org/officeDocument/2006/relationships/hyperlink" Target="https://www.qschina.cn/en/universities/university-delaware" TargetMode="External"/><Relationship Id="rId853" Type="http://schemas.openxmlformats.org/officeDocument/2006/relationships/hyperlink" Target="https://www.qschina.cn/en/universities/al-quds-university-arab-university-jerusalem" TargetMode="External"/><Relationship Id="rId1136" Type="http://schemas.openxmlformats.org/officeDocument/2006/relationships/hyperlink" Target="https://www.qschina.cn/en/universities/universidad-del-pacifico" TargetMode="External"/><Relationship Id="rId713" Type="http://schemas.openxmlformats.org/officeDocument/2006/relationships/hyperlink" Target="https://www.qschina.cn/en/universities/comsats-university-islamabad" TargetMode="External"/><Relationship Id="rId920" Type="http://schemas.openxmlformats.org/officeDocument/2006/relationships/hyperlink" Target="https://www.qschina.cn/en/universities/north-south-university" TargetMode="External"/><Relationship Id="rId1343" Type="http://schemas.openxmlformats.org/officeDocument/2006/relationships/hyperlink" Target="https://www.qschina.cn/en/universities/universidade-federal-da-bahia" TargetMode="External"/><Relationship Id="rId1203" Type="http://schemas.openxmlformats.org/officeDocument/2006/relationships/hyperlink" Target="https://www.qschina.cn/en/universities/al-balqa-applied-university" TargetMode="External"/><Relationship Id="rId1410" Type="http://schemas.openxmlformats.org/officeDocument/2006/relationships/hyperlink" Target="https://www.qschina.cn/en/universities/illinois-state-university" TargetMode="External"/><Relationship Id="rId296" Type="http://schemas.openxmlformats.org/officeDocument/2006/relationships/hyperlink" Target="https://www.qschina.cn/en/universities/stellenbosch-university" TargetMode="External"/><Relationship Id="rId156" Type="http://schemas.openxmlformats.org/officeDocument/2006/relationships/hyperlink" Target="https://www.qschina.cn/en/universities/university-north-carolina-chapel-hill" TargetMode="External"/><Relationship Id="rId363" Type="http://schemas.openxmlformats.org/officeDocument/2006/relationships/hyperlink" Target="https://www.qschina.cn/en/universities/xiamen-university" TargetMode="External"/><Relationship Id="rId570" Type="http://schemas.openxmlformats.org/officeDocument/2006/relationships/hyperlink" Target="https://www.qschina.cn/en/universities/university-chemistry-technology-prague" TargetMode="External"/><Relationship Id="rId223" Type="http://schemas.openxmlformats.org/officeDocument/2006/relationships/hyperlink" Target="https://www.qschina.cn/en/universities/indian-institute-technology-kharagpur-iit-kgp" TargetMode="External"/><Relationship Id="rId430" Type="http://schemas.openxmlformats.org/officeDocument/2006/relationships/hyperlink" Target="https://www.qschina.cn/en/universities/university-science-technology-beijing" TargetMode="External"/><Relationship Id="rId668" Type="http://schemas.openxmlformats.org/officeDocument/2006/relationships/hyperlink" Target="https://www.qschina.cn/en/universities/memorial-university-newfoundland" TargetMode="External"/><Relationship Id="rId875" Type="http://schemas.openxmlformats.org/officeDocument/2006/relationships/hyperlink" Target="https://www.qschina.cn/en/universities/shahid-beheshti-university-sbu" TargetMode="External"/><Relationship Id="rId1060" Type="http://schemas.openxmlformats.org/officeDocument/2006/relationships/hyperlink" Target="https://www.qschina.cn/en/universities/marmara-university" TargetMode="External"/><Relationship Id="rId1298" Type="http://schemas.openxmlformats.org/officeDocument/2006/relationships/hyperlink" Target="https://www.qschina.cn/en/universities/tanta-university" TargetMode="External"/><Relationship Id="rId528" Type="http://schemas.openxmlformats.org/officeDocument/2006/relationships/hyperlink" Target="https://www.qschina.cn/en/universities/missouri-university-science-technology" TargetMode="External"/><Relationship Id="rId735" Type="http://schemas.openxmlformats.org/officeDocument/2006/relationships/hyperlink" Target="https://www.qschina.cn/en/universities/university-trieste" TargetMode="External"/><Relationship Id="rId942" Type="http://schemas.openxmlformats.org/officeDocument/2006/relationships/hyperlink" Target="https://www.qschina.cn/en/universities/university-murcia" TargetMode="External"/><Relationship Id="rId1158" Type="http://schemas.openxmlformats.org/officeDocument/2006/relationships/hyperlink" Target="https://www.qschina.cn/en/universities/university-karachi" TargetMode="External"/><Relationship Id="rId1365" Type="http://schemas.openxmlformats.org/officeDocument/2006/relationships/hyperlink" Target="https://www.qschina.cn/en/universities/university-kragujevac" TargetMode="External"/><Relationship Id="rId1018" Type="http://schemas.openxmlformats.org/officeDocument/2006/relationships/hyperlink" Target="https://www.qschina.cn/en/universities/bielefeld-university" TargetMode="External"/><Relationship Id="rId1225" Type="http://schemas.openxmlformats.org/officeDocument/2006/relationships/hyperlink" Target="https://www.qschina.cn/en/universities/daffodil-international-university" TargetMode="External"/><Relationship Id="rId1432" Type="http://schemas.openxmlformats.org/officeDocument/2006/relationships/hyperlink" Target="https://www.qschina.cn/en/universities/shibaura-institute-technology" TargetMode="External"/><Relationship Id="rId71" Type="http://schemas.openxmlformats.org/officeDocument/2006/relationships/hyperlink" Target="https://www.qschina.cn/en/universities/universidad-de-buenos-aires-uba" TargetMode="External"/><Relationship Id="rId802" Type="http://schemas.openxmlformats.org/officeDocument/2006/relationships/hyperlink" Target="https://www.qschina.cn/en/universities/wayne-state-university" TargetMode="External"/><Relationship Id="rId29" Type="http://schemas.openxmlformats.org/officeDocument/2006/relationships/hyperlink" Target="https://www.qschina.cn/en/universities/mcgill-university" TargetMode="External"/><Relationship Id="rId178" Type="http://schemas.openxmlformats.org/officeDocument/2006/relationships/hyperlink" Target="https://www.qschina.cn/en/universities/university-california-santa-barbara-ucsb" TargetMode="External"/><Relationship Id="rId385" Type="http://schemas.openxmlformats.org/officeDocument/2006/relationships/hyperlink" Target="https://www.qschina.cn/en/universities/south-china-university-technology" TargetMode="External"/><Relationship Id="rId592" Type="http://schemas.openxmlformats.org/officeDocument/2006/relationships/hyperlink" Target="https://www.qschina.cn/en/universities/ain-shams-university" TargetMode="External"/><Relationship Id="rId245" Type="http://schemas.openxmlformats.org/officeDocument/2006/relationships/hyperlink" Target="https://www.qschina.cn/en/universities/university-macau" TargetMode="External"/><Relationship Id="rId452" Type="http://schemas.openxmlformats.org/officeDocument/2006/relationships/hyperlink" Target="https://www.qschina.cn/en/universities/beihang-university-former-buaa" TargetMode="External"/><Relationship Id="rId897" Type="http://schemas.openxmlformats.org/officeDocument/2006/relationships/hyperlink" Target="https://www.qschina.cn/en/universities/universite-du-quebec" TargetMode="External"/><Relationship Id="rId1082" Type="http://schemas.openxmlformats.org/officeDocument/2006/relationships/hyperlink" Target="https://www.qschina.cn/en/universities/srm-institute-science-technology" TargetMode="External"/><Relationship Id="rId105" Type="http://schemas.openxmlformats.org/officeDocument/2006/relationships/hyperlink" Target="https://www.qschina.cn/en/universities/university-sheffield" TargetMode="External"/><Relationship Id="rId312" Type="http://schemas.openxmlformats.org/officeDocument/2006/relationships/hyperlink" Target="https://www.qschina.cn/en/universities/jagiellonian-university" TargetMode="External"/><Relationship Id="rId757" Type="http://schemas.openxmlformats.org/officeDocument/2006/relationships/hyperlink" Target="https://www.qschina.cn/en/universities/tokyo-university-science" TargetMode="External"/><Relationship Id="rId964" Type="http://schemas.openxmlformats.org/officeDocument/2006/relationships/hyperlink" Target="https://www.qschina.cn/en/universities/indian-institute-technology-bhubaneswar" TargetMode="External"/><Relationship Id="rId1387" Type="http://schemas.openxmlformats.org/officeDocument/2006/relationships/hyperlink" Target="https://www.qschina.cn/en/universities/university-west-bohemia" TargetMode="External"/><Relationship Id="rId93" Type="http://schemas.openxmlformats.org/officeDocument/2006/relationships/hyperlink" Target="https://www.qschina.cn/en/universities/pontificia-universidad-catolica-de-chile-uc" TargetMode="External"/><Relationship Id="rId617" Type="http://schemas.openxmlformats.org/officeDocument/2006/relationships/hyperlink" Target="https://www.qschina.cn/en/universities/eastern-mediterranean-university" TargetMode="External"/><Relationship Id="rId824" Type="http://schemas.openxmlformats.org/officeDocument/2006/relationships/hyperlink" Target="https://www.qschina.cn/en/universities/pontificia-universidad-catolica-de-valparaiso" TargetMode="External"/><Relationship Id="rId1247" Type="http://schemas.openxmlformats.org/officeDocument/2006/relationships/hyperlink" Target="https://www.qschina.cn/en/universities/jamia-hamdard" TargetMode="External"/><Relationship Id="rId1454" Type="http://schemas.openxmlformats.org/officeDocument/2006/relationships/hyperlink" Target="https://www.qschina.cn/en/universities/catholic-university-cordoba" TargetMode="External"/><Relationship Id="rId1107" Type="http://schemas.openxmlformats.org/officeDocument/2006/relationships/hyperlink" Target="https://www.qschina.cn/en/universities/university-texas-arlington" TargetMode="External"/><Relationship Id="rId1314" Type="http://schemas.openxmlformats.org/officeDocument/2006/relationships/hyperlink" Target="https://www.qschina.cn/en/universities/universidad-catolica-del-norte" TargetMode="External"/><Relationship Id="rId20" Type="http://schemas.openxmlformats.org/officeDocument/2006/relationships/hyperlink" Target="https://www.qschina.cn/en/universities/tsinghua-university" TargetMode="External"/><Relationship Id="rId267" Type="http://schemas.openxmlformats.org/officeDocument/2006/relationships/hyperlink" Target="https://www.qschina.cn/en/universities/university-antwerp" TargetMode="External"/><Relationship Id="rId474" Type="http://schemas.openxmlformats.org/officeDocument/2006/relationships/hyperlink" Target="https://www.qschina.cn/en/universities/bangor-university" TargetMode="External"/><Relationship Id="rId127" Type="http://schemas.openxmlformats.org/officeDocument/2006/relationships/hyperlink" Target="https://www.qschina.cn/en/universities/university-college-dublin" TargetMode="External"/><Relationship Id="rId681" Type="http://schemas.openxmlformats.org/officeDocument/2006/relationships/hyperlink" Target="https://www.qschina.cn/en/universities/university-haifa" TargetMode="External"/><Relationship Id="rId779" Type="http://schemas.openxmlformats.org/officeDocument/2006/relationships/hyperlink" Target="https://www.qschina.cn/en/universities/university-pecs" TargetMode="External"/><Relationship Id="rId986" Type="http://schemas.openxmlformats.org/officeDocument/2006/relationships/hyperlink" Target="https://www.qschina.cn/en/universities/universidad-torcuato-di-tella" TargetMode="External"/><Relationship Id="rId334" Type="http://schemas.openxmlformats.org/officeDocument/2006/relationships/hyperlink" Target="https://www.qschina.cn/en/universities/universite-grenoble-alpes" TargetMode="External"/><Relationship Id="rId541" Type="http://schemas.openxmlformats.org/officeDocument/2006/relationships/hyperlink" Target="https://www.qschina.cn/en/universities/hitotsubashi-university" TargetMode="External"/><Relationship Id="rId639" Type="http://schemas.openxmlformats.org/officeDocument/2006/relationships/hyperlink" Target="https://www.qschina.cn/en/universities/inha-university" TargetMode="External"/><Relationship Id="rId1171" Type="http://schemas.openxmlformats.org/officeDocument/2006/relationships/hyperlink" Target="https://www.qschina.cn/en/universities/university-sarajevo" TargetMode="External"/><Relationship Id="rId1269" Type="http://schemas.openxmlformats.org/officeDocument/2006/relationships/hyperlink" Target="https://www.qschina.cn/en/universities/national-research-university-moscow-power-engineering-institute-mpei" TargetMode="External"/><Relationship Id="rId1476" Type="http://schemas.openxmlformats.org/officeDocument/2006/relationships/hyperlink" Target="https://www.qschina.cn/en/universities/universidad-de-la-salle" TargetMode="External"/><Relationship Id="rId401" Type="http://schemas.openxmlformats.org/officeDocument/2006/relationships/hyperlink" Target="https://www.qschina.cn/en/universities/kazan-volga-region-federal-university" TargetMode="External"/><Relationship Id="rId846" Type="http://schemas.openxmlformats.org/officeDocument/2006/relationships/hyperlink" Target="https://www.qschina.cn/en/universities/university-ulsan" TargetMode="External"/><Relationship Id="rId1031" Type="http://schemas.openxmlformats.org/officeDocument/2006/relationships/hyperlink" Target="https://www.qschina.cn/en/universities/escuela-superior-politecnica-del-litoral-espol" TargetMode="External"/><Relationship Id="rId1129" Type="http://schemas.openxmlformats.org/officeDocument/2006/relationships/hyperlink" Target="https://www.qschina.cn/en/universities/universidad-de-lima" TargetMode="External"/><Relationship Id="rId706" Type="http://schemas.openxmlformats.org/officeDocument/2006/relationships/hyperlink" Target="https://www.qschina.cn/en/universities/national-institute-technology-tiruchirappalli" TargetMode="External"/><Relationship Id="rId913" Type="http://schemas.openxmlformats.org/officeDocument/2006/relationships/hyperlink" Target="https://www.qschina.cn/en/universities/kyrgyz-turkish-manas-university" TargetMode="External"/><Relationship Id="rId1336" Type="http://schemas.openxmlformats.org/officeDocument/2006/relationships/hyperlink" Target="https://www.qschina.cn/en/universities/universidad-de-san-carlos-de-guatemala" TargetMode="External"/><Relationship Id="rId42" Type="http://schemas.openxmlformats.org/officeDocument/2006/relationships/hyperlink" Target="https://www.qschina.cn/en/universities/university-california-los-angeles-ucla" TargetMode="External"/><Relationship Id="rId1403" Type="http://schemas.openxmlformats.org/officeDocument/2006/relationships/hyperlink" Target="https://www.qschina.cn/en/universities/california-polytechnic-state-university" TargetMode="External"/><Relationship Id="rId191" Type="http://schemas.openxmlformats.org/officeDocument/2006/relationships/hyperlink" Target="https://www.qschina.cn/en/universities/universitat-hamburg" TargetMode="External"/><Relationship Id="rId289" Type="http://schemas.openxmlformats.org/officeDocument/2006/relationships/hyperlink" Target="https://www.qschina.cn/en/universities/university-milan" TargetMode="External"/><Relationship Id="rId496" Type="http://schemas.openxmlformats.org/officeDocument/2006/relationships/hyperlink" Target="https://www.qschina.cn/en/universities/duy-tan-university" TargetMode="External"/><Relationship Id="rId149" Type="http://schemas.openxmlformats.org/officeDocument/2006/relationships/hyperlink" Target="https://www.qschina.cn/en/universities/king-abdulaziz-university-kau" TargetMode="External"/><Relationship Id="rId356" Type="http://schemas.openxmlformats.org/officeDocument/2006/relationships/hyperlink" Target="https://www.qschina.cn/en/universities/university-coimbra" TargetMode="External"/><Relationship Id="rId563" Type="http://schemas.openxmlformats.org/officeDocument/2006/relationships/hyperlink" Target="https://www.qschina.cn/en/universities/universite-claude-bernard-lyon-1" TargetMode="External"/><Relationship Id="rId770" Type="http://schemas.openxmlformats.org/officeDocument/2006/relationships/hyperlink" Target="https://www.qschina.cn/en/universities/university-patras" TargetMode="External"/><Relationship Id="rId1193" Type="http://schemas.openxmlformats.org/officeDocument/2006/relationships/hyperlink" Target="https://www.qschina.cn/en/universities/universite-de-sfax" TargetMode="External"/><Relationship Id="rId216" Type="http://schemas.openxmlformats.org/officeDocument/2006/relationships/hyperlink" Target="https://www.qschina.cn/en/universities/university-florida" TargetMode="External"/><Relationship Id="rId423" Type="http://schemas.openxmlformats.org/officeDocument/2006/relationships/hyperlink" Target="https://www.qschina.cn/en/universities/aston-university" TargetMode="External"/><Relationship Id="rId868" Type="http://schemas.openxmlformats.org/officeDocument/2006/relationships/hyperlink" Target="https://www.qschina.cn/en/universities/nagasaki-university" TargetMode="External"/><Relationship Id="rId1053" Type="http://schemas.openxmlformats.org/officeDocument/2006/relationships/hyperlink" Target="https://www.qschina.cn/en/universities/kyushu-institute-technology" TargetMode="External"/><Relationship Id="rId1260" Type="http://schemas.openxmlformats.org/officeDocument/2006/relationships/hyperlink" Target="https://www.qschina.cn/en/universities/kyoto-institute-technology" TargetMode="External"/><Relationship Id="rId1498" Type="http://schemas.openxmlformats.org/officeDocument/2006/relationships/hyperlink" Target="https://www.qschina.cn/en/universities/university-lampung" TargetMode="External"/><Relationship Id="rId630" Type="http://schemas.openxmlformats.org/officeDocument/2006/relationships/hyperlink" Target="https://www.qschina.cn/en/universities/universidad-de-palermo" TargetMode="External"/><Relationship Id="rId728" Type="http://schemas.openxmlformats.org/officeDocument/2006/relationships/hyperlink" Target="https://www.qschina.cn/en/universities/effat-university" TargetMode="External"/><Relationship Id="rId935" Type="http://schemas.openxmlformats.org/officeDocument/2006/relationships/hyperlink" Target="https://www.qschina.cn/en/universities/university-paris-2-pantheon-assas" TargetMode="External"/><Relationship Id="rId1358" Type="http://schemas.openxmlformats.org/officeDocument/2006/relationships/hyperlink" Target="https://www.qschina.cn/en/universities/universiti-malaysia-perlis" TargetMode="External"/><Relationship Id="rId64" Type="http://schemas.openxmlformats.org/officeDocument/2006/relationships/hyperlink" Target="https://www.qschina.cn/en/universities/sorbonne-university" TargetMode="External"/><Relationship Id="rId1120" Type="http://schemas.openxmlformats.org/officeDocument/2006/relationships/hyperlink" Target="https://www.qschina.cn/en/universities/universidad-nacional-del-centro-de-la-provincia-de-buenos-aires-unicen" TargetMode="External"/><Relationship Id="rId1218" Type="http://schemas.openxmlformats.org/officeDocument/2006/relationships/hyperlink" Target="https://www.qschina.cn/en/universities/central-michigan-university" TargetMode="External"/><Relationship Id="rId1425" Type="http://schemas.openxmlformats.org/officeDocument/2006/relationships/hyperlink" Target="https://www.qschina.cn/en/universities/pontificia-universidade-catolica-de-campinas" TargetMode="External"/><Relationship Id="rId280" Type="http://schemas.openxmlformats.org/officeDocument/2006/relationships/hyperlink" Target="https://www.qschina.cn/en/universities/ulsan-national-institute-science-technology-unist" TargetMode="External"/><Relationship Id="rId140" Type="http://schemas.openxmlformats.org/officeDocument/2006/relationships/hyperlink" Target="https://www.qschina.cn/en/universities/universidad-de-chile" TargetMode="External"/><Relationship Id="rId378" Type="http://schemas.openxmlformats.org/officeDocument/2006/relationships/hyperlink" Target="https://www.qschina.cn/en/universities/pontificia-universidad-javeriana" TargetMode="External"/><Relationship Id="rId585" Type="http://schemas.openxmlformats.org/officeDocument/2006/relationships/hyperlink" Target="https://www.qschina.cn/en/universities/institut-teknologi-sepuluh-nopember-its-surabaya" TargetMode="External"/><Relationship Id="rId792" Type="http://schemas.openxmlformats.org/officeDocument/2006/relationships/hyperlink" Target="https://www.qschina.cn/en/universities/zurcher-hochschule-winterthur" TargetMode="External"/><Relationship Id="rId6" Type="http://schemas.openxmlformats.org/officeDocument/2006/relationships/hyperlink" Target="https://www.qschina.cn/en/universities/stanford-university" TargetMode="External"/><Relationship Id="rId238" Type="http://schemas.openxmlformats.org/officeDocument/2006/relationships/hyperlink" Target="https://www.qschina.cn/en/universities/universita-di-padova" TargetMode="External"/><Relationship Id="rId445" Type="http://schemas.openxmlformats.org/officeDocument/2006/relationships/hyperlink" Target="https://www.qschina.cn/en/universities/james-cook-university" TargetMode="External"/><Relationship Id="rId652" Type="http://schemas.openxmlformats.org/officeDocument/2006/relationships/hyperlink" Target="https://www.qschina.cn/en/universities/soochow-university" TargetMode="External"/><Relationship Id="rId1075" Type="http://schemas.openxmlformats.org/officeDocument/2006/relationships/hyperlink" Target="https://www.qschina.cn/en/universities/ohio-university" TargetMode="External"/><Relationship Id="rId1282" Type="http://schemas.openxmlformats.org/officeDocument/2006/relationships/hyperlink" Target="https://www.qschina.cn/en/universities/saitama-university" TargetMode="External"/><Relationship Id="rId305" Type="http://schemas.openxmlformats.org/officeDocument/2006/relationships/hyperlink" Target="https://www.qschina.cn/en/universities/universidade-federal-do-rio-de-janeiro" TargetMode="External"/><Relationship Id="rId512" Type="http://schemas.openxmlformats.org/officeDocument/2006/relationships/hyperlink" Target="https://www.qschina.cn/en/universities/zhengzhou-university" TargetMode="External"/><Relationship Id="rId957" Type="http://schemas.openxmlformats.org/officeDocument/2006/relationships/hyperlink" Target="https://www.qschina.cn/en/universities/bina-nusantara-university-binus" TargetMode="External"/><Relationship Id="rId1142" Type="http://schemas.openxmlformats.org/officeDocument/2006/relationships/hyperlink" Target="https://www.qschina.cn/en/universities/universidade-da-coruna" TargetMode="External"/><Relationship Id="rId86" Type="http://schemas.openxmlformats.org/officeDocument/2006/relationships/hyperlink" Target="https://www.qschina.cn/en/universities/osaka-university" TargetMode="External"/><Relationship Id="rId817" Type="http://schemas.openxmlformats.org/officeDocument/2006/relationships/hyperlink" Target="https://www.qschina.cn/en/universities/kuwait-university" TargetMode="External"/><Relationship Id="rId1002" Type="http://schemas.openxmlformats.org/officeDocument/2006/relationships/hyperlink" Target="https://www.qschina.cn/en/universities/universite-paris-13-nord" TargetMode="External"/><Relationship Id="rId1447" Type="http://schemas.openxmlformats.org/officeDocument/2006/relationships/hyperlink" Target="https://www.qschina.cn/en/universities/universidad-autonoma-de-chile" TargetMode="External"/><Relationship Id="rId1307" Type="http://schemas.openxmlformats.org/officeDocument/2006/relationships/hyperlink" Target="https://www.qschina.cn/en/universities/tokai-university" TargetMode="External"/><Relationship Id="rId13" Type="http://schemas.openxmlformats.org/officeDocument/2006/relationships/hyperlink" Target="https://www.qschina.cn/en/universities/university-melbourne" TargetMode="External"/><Relationship Id="rId162" Type="http://schemas.openxmlformats.org/officeDocument/2006/relationships/hyperlink" Target="https://www.qschina.cn/en/universities/hanyang-university" TargetMode="External"/><Relationship Id="rId467" Type="http://schemas.openxmlformats.org/officeDocument/2006/relationships/hyperlink" Target="https://www.qschina.cn/en/universities/university-buffalo-suny" TargetMode="External"/><Relationship Id="rId1097" Type="http://schemas.openxmlformats.org/officeDocument/2006/relationships/hyperlink" Target="https://www.qschina.cn/en/universities/sumy-state-university" TargetMode="External"/><Relationship Id="rId674" Type="http://schemas.openxmlformats.org/officeDocument/2006/relationships/hyperlink" Target="https://www.qschina.cn/en/universities/university-plymouth" TargetMode="External"/><Relationship Id="rId881" Type="http://schemas.openxmlformats.org/officeDocument/2006/relationships/hyperlink" Target="https://www.qschina.cn/en/universities/universidad-ort-uruguay" TargetMode="External"/><Relationship Id="rId979" Type="http://schemas.openxmlformats.org/officeDocument/2006/relationships/hyperlink" Target="https://www.qschina.cn/en/universities/sophia-university" TargetMode="External"/><Relationship Id="rId327" Type="http://schemas.openxmlformats.org/officeDocument/2006/relationships/hyperlink" Target="https://www.qschina.cn/en/universities/istanbul-technical-university" TargetMode="External"/><Relationship Id="rId534" Type="http://schemas.openxmlformats.org/officeDocument/2006/relationships/hyperlink" Target="https://www.qschina.cn/en/universities/university-utah" TargetMode="External"/><Relationship Id="rId741" Type="http://schemas.openxmlformats.org/officeDocument/2006/relationships/hyperlink" Target="https://www.qschina.cn/en/universities/altai-state-university" TargetMode="External"/><Relationship Id="rId839" Type="http://schemas.openxmlformats.org/officeDocument/2006/relationships/hyperlink" Target="https://www.qschina.cn/en/universities/university-brighton" TargetMode="External"/><Relationship Id="rId1164" Type="http://schemas.openxmlformats.org/officeDocument/2006/relationships/hyperlink" Target="https://www.qschina.cn/en/universities/university-naples-parthenope" TargetMode="External"/><Relationship Id="rId1371" Type="http://schemas.openxmlformats.org/officeDocument/2006/relationships/hyperlink" Target="https://www.qschina.cn/en/universities/university-north-carolina-greensboro" TargetMode="External"/><Relationship Id="rId1469" Type="http://schemas.openxmlformats.org/officeDocument/2006/relationships/hyperlink" Target="https://www.qschina.cn/en/universities/universidad-veracruzana" TargetMode="External"/><Relationship Id="rId601" Type="http://schemas.openxmlformats.org/officeDocument/2006/relationships/hyperlink" Target="https://www.qschina.cn/en/universities/ca-foscari-university-venice" TargetMode="External"/><Relationship Id="rId1024" Type="http://schemas.openxmlformats.org/officeDocument/2006/relationships/hyperlink" Target="https://www.qschina.cn/en/universities/chung-yuan-christian-university" TargetMode="External"/><Relationship Id="rId1231" Type="http://schemas.openxmlformats.org/officeDocument/2006/relationships/hyperlink" Target="https://www.qschina.cn/en/universities/feng-chia-university" TargetMode="External"/><Relationship Id="rId906" Type="http://schemas.openxmlformats.org/officeDocument/2006/relationships/hyperlink" Target="https://www.qschina.cn/en/universities/future-university-egypt" TargetMode="External"/><Relationship Id="rId1329" Type="http://schemas.openxmlformats.org/officeDocument/2006/relationships/hyperlink" Target="https://www.qschina.cn/en/universities/universidad-nacional-costa-rica" TargetMode="External"/><Relationship Id="rId35" Type="http://schemas.openxmlformats.org/officeDocument/2006/relationships/hyperlink" Target="https://www.qschina.cn/en/universities/university-manchester" TargetMode="External"/><Relationship Id="rId184" Type="http://schemas.openxmlformats.org/officeDocument/2006/relationships/hyperlink" Target="https://www.qschina.cn/en/universities/university-york" TargetMode="External"/><Relationship Id="rId391" Type="http://schemas.openxmlformats.org/officeDocument/2006/relationships/hyperlink" Target="https://www.qschina.cn/en/universities/virginia-polytechnic-institute-state-university" TargetMode="External"/><Relationship Id="rId251" Type="http://schemas.openxmlformats.org/officeDocument/2006/relationships/hyperlink" Target="https://www.qschina.cn/en/universities/taylors-university" TargetMode="External"/><Relationship Id="rId489" Type="http://schemas.openxmlformats.org/officeDocument/2006/relationships/hyperlink" Target="https://www.qschina.cn/en/universities/chongqing-university" TargetMode="External"/><Relationship Id="rId696" Type="http://schemas.openxmlformats.org/officeDocument/2006/relationships/hyperlink" Target="https://www.qschina.cn/en/universities/universidad-panamericana" TargetMode="External"/><Relationship Id="rId349" Type="http://schemas.openxmlformats.org/officeDocument/2006/relationships/hyperlink" Target="https://www.qschina.cn/en/universities/university-victoria-uvic" TargetMode="External"/><Relationship Id="rId556" Type="http://schemas.openxmlformats.org/officeDocument/2006/relationships/hyperlink" Target="https://www.qschina.cn/en/universities/universiti-utara-malaysia-uum" TargetMode="External"/><Relationship Id="rId763" Type="http://schemas.openxmlformats.org/officeDocument/2006/relationships/hyperlink" Target="https://www.qschina.cn/en/university-messina-unime" TargetMode="External"/><Relationship Id="rId1186" Type="http://schemas.openxmlformats.org/officeDocument/2006/relationships/hyperlink" Target="https://www.qschina.cn/en/universities/university-salento" TargetMode="External"/><Relationship Id="rId1393" Type="http://schemas.openxmlformats.org/officeDocument/2006/relationships/hyperlink" Target="https://www.qschina.cn/en/universities/vancouver-island-university" TargetMode="External"/><Relationship Id="rId111" Type="http://schemas.openxmlformats.org/officeDocument/2006/relationships/hyperlink" Target="https://www.qschina.cn/en/universities/university-zurich" TargetMode="External"/><Relationship Id="rId209" Type="http://schemas.openxmlformats.org/officeDocument/2006/relationships/hyperlink" Target="https://www.qschina.cn/en/universities/tel-aviv-university" TargetMode="External"/><Relationship Id="rId416" Type="http://schemas.openxmlformats.org/officeDocument/2006/relationships/hyperlink" Target="https://www.qschina.cn/en/universities/oxford-brookes-university" TargetMode="External"/><Relationship Id="rId970" Type="http://schemas.openxmlformats.org/officeDocument/2006/relationships/hyperlink" Target="https://www.qschina.cn/en/universities/niigata-university" TargetMode="External"/><Relationship Id="rId1046" Type="http://schemas.openxmlformats.org/officeDocument/2006/relationships/hyperlink" Target="https://www.qschina.cn/en/universities/international-islamic-university-islamabad-iiu" TargetMode="External"/><Relationship Id="rId1253" Type="http://schemas.openxmlformats.org/officeDocument/2006/relationships/hyperlink" Target="https://www.qschina.cn/en/universities/khulna-university" TargetMode="External"/><Relationship Id="rId623" Type="http://schemas.openxmlformats.org/officeDocument/2006/relationships/hyperlink" Target="https://www.qschina.cn/en/universities/american-university-dubai" TargetMode="External"/><Relationship Id="rId830" Type="http://schemas.openxmlformats.org/officeDocument/2006/relationships/hyperlink" Target="https://www.qschina.cn/en/universities/universidad-anahuac-mexico" TargetMode="External"/><Relationship Id="rId928" Type="http://schemas.openxmlformats.org/officeDocument/2006/relationships/hyperlink" Target="https://www.qschina.cn/en/universities/universidad-eafit" TargetMode="External"/><Relationship Id="rId1460" Type="http://schemas.openxmlformats.org/officeDocument/2006/relationships/hyperlink" Target="https://www.qschina.cn/en/universities/universidad-nacional-de-quilmes" TargetMode="External"/><Relationship Id="rId57" Type="http://schemas.openxmlformats.org/officeDocument/2006/relationships/hyperlink" Target="https://www.qschina.cn/en/universities/hong-kong-polytechnic-university" TargetMode="External"/><Relationship Id="rId1113" Type="http://schemas.openxmlformats.org/officeDocument/2006/relationships/hyperlink" Target="https://www.qschina.cn/en/universities/universidad-autonoma-de-nuevo-leon" TargetMode="External"/><Relationship Id="rId1320" Type="http://schemas.openxmlformats.org/officeDocument/2006/relationships/hyperlink" Target="https://www.qschina.cn/en/universities/universidad-metropolitana" TargetMode="External"/><Relationship Id="rId1418" Type="http://schemas.openxmlformats.org/officeDocument/2006/relationships/hyperlink" Target="https://www.qschina.cn/en/universities/mkhdulaty-taraz-regional-university" TargetMode="External"/><Relationship Id="rId273" Type="http://schemas.openxmlformats.org/officeDocument/2006/relationships/hyperlink" Target="https://www.qschina.cn/en/universities/university-college-cork" TargetMode="External"/><Relationship Id="rId480" Type="http://schemas.openxmlformats.org/officeDocument/2006/relationships/hyperlink" Target="https://www.qschina.cn/en/universities/royal-holloway-university-london" TargetMode="External"/><Relationship Id="rId133" Type="http://schemas.openxmlformats.org/officeDocument/2006/relationships/hyperlink" Target="https://www.qschina.cn/en/universities/alma-mater-studiorum-university-bologna" TargetMode="External"/><Relationship Id="rId340" Type="http://schemas.openxmlformats.org/officeDocument/2006/relationships/hyperlink" Target="https://www.qschina.cn/en/universities/university-saskatchewan" TargetMode="External"/><Relationship Id="rId578" Type="http://schemas.openxmlformats.org/officeDocument/2006/relationships/hyperlink" Target="https://www.qschina.cn/en/universities/southern-cross-university" TargetMode="External"/><Relationship Id="rId785" Type="http://schemas.openxmlformats.org/officeDocument/2006/relationships/hyperlink" Target="https://www.qschina.cn/en/universities/qassim-university" TargetMode="External"/><Relationship Id="rId992" Type="http://schemas.openxmlformats.org/officeDocument/2006/relationships/hyperlink" Target="https://www.qschina.cn/en/universities/universidad-de-los-andes-chile" TargetMode="External"/><Relationship Id="rId200" Type="http://schemas.openxmlformats.org/officeDocument/2006/relationships/hyperlink" Target="https://www.qschina.cn/en/universities/arizona-state-university" TargetMode="External"/><Relationship Id="rId438" Type="http://schemas.openxmlformats.org/officeDocument/2006/relationships/hyperlink" Target="https://www.qschina.cn/en/universities/universitat-politecnica-de-valencia" TargetMode="External"/><Relationship Id="rId645" Type="http://schemas.openxmlformats.org/officeDocument/2006/relationships/hyperlink" Target="https://www.qschina.cn/en/universities/de-la-salle-university" TargetMode="External"/><Relationship Id="rId852" Type="http://schemas.openxmlformats.org/officeDocument/2006/relationships/hyperlink" Target="https://www.qschina.cn/en/universities/agh-university-science-technology" TargetMode="External"/><Relationship Id="rId1068" Type="http://schemas.openxmlformats.org/officeDocument/2006/relationships/hyperlink" Target="https://www.qschina.cn/en/universities/narxoz-university" TargetMode="External"/><Relationship Id="rId1275" Type="http://schemas.openxmlformats.org/officeDocument/2006/relationships/hyperlink" Target="https://www.qschina.cn/en/universities/perm-state-national-research-university" TargetMode="External"/><Relationship Id="rId1482" Type="http://schemas.openxmlformats.org/officeDocument/2006/relationships/hyperlink" Target="https://www.qschina.cn/en/universities/universidad-del-cauca" TargetMode="External"/><Relationship Id="rId505" Type="http://schemas.openxmlformats.org/officeDocument/2006/relationships/hyperlink" Target="https://www.qschina.cn/en/universities/university-huddersfield" TargetMode="External"/><Relationship Id="rId712" Type="http://schemas.openxmlformats.org/officeDocument/2006/relationships/hyperlink" Target="https://www.qschina.cn/en/universities/american-university" TargetMode="External"/><Relationship Id="rId1135" Type="http://schemas.openxmlformats.org/officeDocument/2006/relationships/hyperlink" Target="https://www.qschina.cn/en/universities/universidad-del-norte" TargetMode="External"/><Relationship Id="rId1342" Type="http://schemas.openxmlformats.org/officeDocument/2006/relationships/hyperlink" Target="https://www.qschina.cn/en/universities/universidad-del-zulia" TargetMode="External"/><Relationship Id="rId79" Type="http://schemas.openxmlformats.org/officeDocument/2006/relationships/hyperlink" Target="https://www.qschina.cn/en/universities/brown-university" TargetMode="External"/><Relationship Id="rId1202" Type="http://schemas.openxmlformats.org/officeDocument/2006/relationships/hyperlink" Target="https://www.qschina.cn/en/universities/yokohama-national-university" TargetMode="External"/><Relationship Id="rId295" Type="http://schemas.openxmlformats.org/officeDocument/2006/relationships/hyperlink" Target="https://www.qschina.cn/en/universities/xian-jiaotong-university" TargetMode="External"/><Relationship Id="rId155" Type="http://schemas.openxmlformats.org/officeDocument/2006/relationships/hyperlink" Target="https://www.qschina.cn/en/universities/university-geneva" TargetMode="External"/><Relationship Id="rId362" Type="http://schemas.openxmlformats.org/officeDocument/2006/relationships/hyperlink" Target="https://www.qschina.cn/en/universities/sultan-qaboos-university" TargetMode="External"/><Relationship Id="rId1297" Type="http://schemas.openxmlformats.org/officeDocument/2006/relationships/hyperlink" Target="https://www.qschina.cn/en/universities/tamkang-university" TargetMode="External"/><Relationship Id="rId222" Type="http://schemas.openxmlformats.org/officeDocument/2006/relationships/hyperlink" Target="https://www.qschina.cn/en/universities/eberhard-karls-universitat-tubingen" TargetMode="External"/><Relationship Id="rId667" Type="http://schemas.openxmlformats.org/officeDocument/2006/relationships/hyperlink" Target="https://www.qschina.cn/en/universities/international-islamic-university-malaysia-iium" TargetMode="External"/><Relationship Id="rId874" Type="http://schemas.openxmlformats.org/officeDocument/2006/relationships/hyperlink" Target="https://www.qschina.cn/en/universities/poznan-university-life-sciences" TargetMode="External"/><Relationship Id="rId527" Type="http://schemas.openxmlformats.org/officeDocument/2006/relationships/hyperlink" Target="https://www.qschina.cn/en/universities/universitat-jena" TargetMode="External"/><Relationship Id="rId734" Type="http://schemas.openxmlformats.org/officeDocument/2006/relationships/hyperlink" Target="https://www.qschina.cn/en/universities/university-modena-reggio-emilia" TargetMode="External"/><Relationship Id="rId941" Type="http://schemas.openxmlformats.org/officeDocument/2006/relationships/hyperlink" Target="https://www.qschina.cn/en/universities/university-maribor" TargetMode="External"/><Relationship Id="rId1157" Type="http://schemas.openxmlformats.org/officeDocument/2006/relationships/hyperlink" Target="https://www.qschina.cn/en/universities/university-ioannina" TargetMode="External"/><Relationship Id="rId1364" Type="http://schemas.openxmlformats.org/officeDocument/2006/relationships/hyperlink" Target="https://www.qschina.cn/en/universities/university-international-business-economics" TargetMode="External"/><Relationship Id="rId70" Type="http://schemas.openxmlformats.org/officeDocument/2006/relationships/hyperlink" Target="https://www.qschina.cn/en/universities/university-illinois-urbana-champaign" TargetMode="External"/><Relationship Id="rId801" Type="http://schemas.openxmlformats.org/officeDocument/2006/relationships/hyperlink" Target="https://www.qschina.cn/en/universities/vellore-institute-technology-vit" TargetMode="External"/><Relationship Id="rId1017" Type="http://schemas.openxmlformats.org/officeDocument/2006/relationships/hyperlink" Target="https://www.qschina.cn/en/universities/baylor-university" TargetMode="External"/><Relationship Id="rId1224" Type="http://schemas.openxmlformats.org/officeDocument/2006/relationships/hyperlink" Target="https://www.qschina.cn/en/universities/cukurova-university" TargetMode="External"/><Relationship Id="rId1431" Type="http://schemas.openxmlformats.org/officeDocument/2006/relationships/hyperlink" Target="https://www.qschina.cn/en/universities/shanghai-normal-university" TargetMode="External"/><Relationship Id="rId28" Type="http://schemas.openxmlformats.org/officeDocument/2006/relationships/hyperlink" Target="https://www.qschina.cn/en/universities/technical-university-munich" TargetMode="External"/><Relationship Id="rId177" Type="http://schemas.openxmlformats.org/officeDocument/2006/relationships/hyperlink" Target="https://www.qschina.cn/en/universities/mcmaster-university" TargetMode="External"/><Relationship Id="rId384" Type="http://schemas.openxmlformats.org/officeDocument/2006/relationships/hyperlink" Target="https://www.qschina.cn/en/universities/western-sydney-university" TargetMode="External"/><Relationship Id="rId591" Type="http://schemas.openxmlformats.org/officeDocument/2006/relationships/hyperlink" Target="https://www.qschina.cn/en/universities/university-kwazulu-natal" TargetMode="External"/><Relationship Id="rId244" Type="http://schemas.openxmlformats.org/officeDocument/2006/relationships/hyperlink" Target="https://www.qschina.cn/en/universities/victoria-university-wellington" TargetMode="External"/><Relationship Id="rId689" Type="http://schemas.openxmlformats.org/officeDocument/2006/relationships/hyperlink" Target="https://www.qschina.cn/en/universities/university-agriculture-faisalabad" TargetMode="External"/><Relationship Id="rId896" Type="http://schemas.openxmlformats.org/officeDocument/2006/relationships/hyperlink" Target="https://www.qschina.cn/en/universities/universite-de-sherbrooke" TargetMode="External"/><Relationship Id="rId1081" Type="http://schemas.openxmlformats.org/officeDocument/2006/relationships/hyperlink" Target="https://www.qschina.cn/en/universities/russian-presidential-academy-national-economy-public-administration" TargetMode="External"/><Relationship Id="rId451" Type="http://schemas.openxmlformats.org/officeDocument/2006/relationships/hyperlink" Target="https://www.qschina.cn/en/universities/university-electronic-science-technology-china" TargetMode="External"/><Relationship Id="rId549" Type="http://schemas.openxmlformats.org/officeDocument/2006/relationships/hyperlink" Target="https://www.qschina.cn/en/universities/university-genoa" TargetMode="External"/><Relationship Id="rId756" Type="http://schemas.openxmlformats.org/officeDocument/2006/relationships/hyperlink" Target="https://www.qschina.cn/en/universities/technische-universitat-braunschweig" TargetMode="External"/><Relationship Id="rId1179" Type="http://schemas.openxmlformats.org/officeDocument/2006/relationships/hyperlink" Target="https://www.qschina.cn/en/university-warmia-mazury-olsztyn" TargetMode="External"/><Relationship Id="rId1386" Type="http://schemas.openxmlformats.org/officeDocument/2006/relationships/hyperlink" Target="https://www.qschina.cn/en/universities/university-tyumen" TargetMode="External"/><Relationship Id="rId104" Type="http://schemas.openxmlformats.org/officeDocument/2006/relationships/hyperlink" Target="https://www.qschina.cn/en/universities/university-st-andrews" TargetMode="External"/><Relationship Id="rId311" Type="http://schemas.openxmlformats.org/officeDocument/2006/relationships/hyperlink" Target="https://www.qschina.cn/en/universities/north-carolina-state-university" TargetMode="External"/><Relationship Id="rId409" Type="http://schemas.openxmlformats.org/officeDocument/2006/relationships/hyperlink" Target="https://www.qschina.cn/en/universities/masaryk-university" TargetMode="External"/><Relationship Id="rId963" Type="http://schemas.openxmlformats.org/officeDocument/2006/relationships/hyperlink" Target="https://www.qschina.cn/en/universities/hallym-university" TargetMode="External"/><Relationship Id="rId1039" Type="http://schemas.openxmlformats.org/officeDocument/2006/relationships/hyperlink" Target="https://www.qschina.cn/en/universities/harbin-engineering-university" TargetMode="External"/><Relationship Id="rId1246" Type="http://schemas.openxmlformats.org/officeDocument/2006/relationships/hyperlink" Target="https://www.qschina.cn/en/universities/jahangirnagar-university" TargetMode="External"/><Relationship Id="rId92" Type="http://schemas.openxmlformats.org/officeDocument/2006/relationships/hyperlink" Target="https://www.qschina.cn/en/universities/universidade-de-sao-paulo" TargetMode="External"/><Relationship Id="rId616" Type="http://schemas.openxmlformats.org/officeDocument/2006/relationships/hyperlink" Target="https://www.qschina.cn/en/universities/christian-albrechts-university-zu-kiel" TargetMode="External"/><Relationship Id="rId823" Type="http://schemas.openxmlformats.org/officeDocument/2006/relationships/hyperlink" Target="https://www.qschina.cn/en/universities/philipps-universitat-marburg" TargetMode="External"/><Relationship Id="rId1453" Type="http://schemas.openxmlformats.org/officeDocument/2006/relationships/hyperlink" Target="https://www.qschina.cn/en/universities/universidad-catolica-de-colombia" TargetMode="External"/><Relationship Id="rId1106" Type="http://schemas.openxmlformats.org/officeDocument/2006/relationships/hyperlink" Target="https://www.qschina.cn/en/universities/university-northampton" TargetMode="External"/><Relationship Id="rId1313" Type="http://schemas.openxmlformats.org/officeDocument/2006/relationships/hyperlink" Target="https://www.qschina.cn/en/universities/universidad-autonoma-del-estado-de-hidalgo-uaeh" TargetMode="External"/><Relationship Id="rId199" Type="http://schemas.openxmlformats.org/officeDocument/2006/relationships/hyperlink" Target="https://www.qschina.cn/en/universities/university-calgary" TargetMode="External"/><Relationship Id="rId266" Type="http://schemas.openxmlformats.org/officeDocument/2006/relationships/hyperlink" Target="https://www.qschina.cn/en/universities/universitat-pompeu-fabra" TargetMode="External"/><Relationship Id="rId473" Type="http://schemas.openxmlformats.org/officeDocument/2006/relationships/hyperlink" Target="https://www.qschina.cn/en/universities/johannes-kepler-university-linz" TargetMode="External"/><Relationship Id="rId680" Type="http://schemas.openxmlformats.org/officeDocument/2006/relationships/hyperlink" Target="https://www.qschina.cn/en/universities/universidade-federal-de-minas-gerais" TargetMode="External"/><Relationship Id="rId126" Type="http://schemas.openxmlformats.org/officeDocument/2006/relationships/hyperlink" Target="https://www.qschina.cn/en/universities/humboldt-universitat-zu-berlin" TargetMode="External"/><Relationship Id="rId333" Type="http://schemas.openxmlformats.org/officeDocument/2006/relationships/hyperlink" Target="https://www.qschina.cn/en/universities/university-east-anglia-uea" TargetMode="External"/><Relationship Id="rId540" Type="http://schemas.openxmlformats.org/officeDocument/2006/relationships/hyperlink" Target="https://www.qschina.cn/en/universities/applied-science-university-bahrain" TargetMode="External"/><Relationship Id="rId778" Type="http://schemas.openxmlformats.org/officeDocument/2006/relationships/hyperlink" Target="https://www.qschina.cn/en/universities/university-maryland-baltimore-county" TargetMode="External"/><Relationship Id="rId985" Type="http://schemas.openxmlformats.org/officeDocument/2006/relationships/hyperlink" Target="https://www.qschina.cn/en/universities/universidad-nacional-de-rosario-unr" TargetMode="External"/><Relationship Id="rId1170" Type="http://schemas.openxmlformats.org/officeDocument/2006/relationships/hyperlink" Target="https://www.qschina.cn/en/universities/university-rhode-island" TargetMode="External"/><Relationship Id="rId638" Type="http://schemas.openxmlformats.org/officeDocument/2006/relationships/hyperlink" Target="https://www.qschina.cn/en/universities/far-eastern-federal-university" TargetMode="External"/><Relationship Id="rId845" Type="http://schemas.openxmlformats.org/officeDocument/2006/relationships/hyperlink" Target="https://www.qschina.cn/en/universities/university-stavanger" TargetMode="External"/><Relationship Id="rId1030" Type="http://schemas.openxmlformats.org/officeDocument/2006/relationships/hyperlink" Target="https://www.qschina.cn/en/universities/ege-university" TargetMode="External"/><Relationship Id="rId1268" Type="http://schemas.openxmlformats.org/officeDocument/2006/relationships/hyperlink" Target="https://www.qschina.cn/en/universities/national-dong-hwa-university" TargetMode="External"/><Relationship Id="rId1475" Type="http://schemas.openxmlformats.org/officeDocument/2006/relationships/hyperlink" Target="https://www.qschina.cn/en/universities/universidad-de-guanajuato" TargetMode="External"/><Relationship Id="rId277" Type="http://schemas.openxmlformats.org/officeDocument/2006/relationships/hyperlink" Target="https://www.qschina.cn/en/universities/university-pittsburgh" TargetMode="External"/><Relationship Id="rId400" Type="http://schemas.openxmlformats.org/officeDocument/2006/relationships/hyperlink" Target="https://www.qschina.cn/en/universities/universite-de-liege" TargetMode="External"/><Relationship Id="rId484" Type="http://schemas.openxmlformats.org/officeDocument/2006/relationships/hyperlink" Target="https://www.qschina.cn/en/universities/china-agricultural-university" TargetMode="External"/><Relationship Id="rId705" Type="http://schemas.openxmlformats.org/officeDocument/2006/relationships/hyperlink" Target="https://www.qschina.cn/en/universities/lebanese-american-university" TargetMode="External"/><Relationship Id="rId1128" Type="http://schemas.openxmlformats.org/officeDocument/2006/relationships/hyperlink" Target="https://www.qschina.cn/en/universities/universidad-de-la-frontera-ufro" TargetMode="External"/><Relationship Id="rId1335" Type="http://schemas.openxmlformats.org/officeDocument/2006/relationships/hyperlink" Target="https://www.qschina.cn/en/universities/universidad-de-piura" TargetMode="External"/><Relationship Id="rId137" Type="http://schemas.openxmlformats.org/officeDocument/2006/relationships/hyperlink" Target="https://www.qschina.cn/en/universities/university-vienna" TargetMode="External"/><Relationship Id="rId344" Type="http://schemas.openxmlformats.org/officeDocument/2006/relationships/hyperlink" Target="https://www.qschina.cn/en/universities/indian-institute-technology-guwahati-iitg" TargetMode="External"/><Relationship Id="rId691" Type="http://schemas.openxmlformats.org/officeDocument/2006/relationships/hyperlink" Target="https://www.qschina.cn/en/chandigarh-university" TargetMode="External"/><Relationship Id="rId789" Type="http://schemas.openxmlformats.org/officeDocument/2006/relationships/hyperlink" Target="https://www.qschina.cn/en/universities/universidade-federal-de-santa-catarina" TargetMode="External"/><Relationship Id="rId912" Type="http://schemas.openxmlformats.org/officeDocument/2006/relationships/hyperlink" Target="https://www.qschina.cn/en/universities/eabuketov-karaganda-state-university" TargetMode="External"/><Relationship Id="rId996" Type="http://schemas.openxmlformats.org/officeDocument/2006/relationships/hyperlink" Target="https://www.qschina.cn/en/universities/university-colombo" TargetMode="External"/><Relationship Id="rId41" Type="http://schemas.openxmlformats.org/officeDocument/2006/relationships/hyperlink" Target="https://www.qschina.cn/en/universities/university-queensland" TargetMode="External"/><Relationship Id="rId551" Type="http://schemas.openxmlformats.org/officeDocument/2006/relationships/hyperlink" Target="https://www.qschina.cn/en/universities/university-windsor" TargetMode="External"/><Relationship Id="rId649" Type="http://schemas.openxmlformats.org/officeDocument/2006/relationships/hyperlink" Target="https://www.qschina.cn/en/universities/national-central-university" TargetMode="External"/><Relationship Id="rId856" Type="http://schemas.openxmlformats.org/officeDocument/2006/relationships/hyperlink" Target="https://www.qschina.cn/en/universities/charles-sturt-university" TargetMode="External"/><Relationship Id="rId1181" Type="http://schemas.openxmlformats.org/officeDocument/2006/relationships/hyperlink" Target="https://www.qschina.cn/en/universities/university-wyoming" TargetMode="External"/><Relationship Id="rId1279" Type="http://schemas.openxmlformats.org/officeDocument/2006/relationships/hyperlink" Target="https://www.qschina.cn/en/universities/portland-state-university" TargetMode="External"/><Relationship Id="rId1402" Type="http://schemas.openxmlformats.org/officeDocument/2006/relationships/hyperlink" Target="https://www.qschina.cn/en/universities/akdeniz-universitesi" TargetMode="External"/><Relationship Id="rId1486" Type="http://schemas.openxmlformats.org/officeDocument/2006/relationships/hyperlink" Target="https://www.qschina.cn/en/universities/universidade-federal-de-goias" TargetMode="External"/><Relationship Id="rId190" Type="http://schemas.openxmlformats.org/officeDocument/2006/relationships/hyperlink" Target="https://www.qschina.cn/en/universities/technische-universitat-wien" TargetMode="External"/><Relationship Id="rId204" Type="http://schemas.openxmlformats.org/officeDocument/2006/relationships/hyperlink" Target="https://www.qschina.cn/en/universities/universite-catholique-de-louvain-uclouvain" TargetMode="External"/><Relationship Id="rId288" Type="http://schemas.openxmlformats.org/officeDocument/2006/relationships/hyperlink" Target="https://www.qschina.cn/en/universities/university-leicester" TargetMode="External"/><Relationship Id="rId411" Type="http://schemas.openxmlformats.org/officeDocument/2006/relationships/hyperlink" Target="https://www.qschina.cn/en/universities/american-university-cairo" TargetMode="External"/><Relationship Id="rId509" Type="http://schemas.openxmlformats.org/officeDocument/2006/relationships/hyperlink" Target="https://www.qschina.cn/en/universities/soas-university-london" TargetMode="External"/><Relationship Id="rId1041" Type="http://schemas.openxmlformats.org/officeDocument/2006/relationships/hyperlink" Target="https://www.qschina.cn/en/universities/howard-university" TargetMode="External"/><Relationship Id="rId1139" Type="http://schemas.openxmlformats.org/officeDocument/2006/relationships/hyperlink" Target="https://www.qschina.cn/en/universities/universidade-federal-de-pernambuco-ufpe" TargetMode="External"/><Relationship Id="rId1346" Type="http://schemas.openxmlformats.org/officeDocument/2006/relationships/hyperlink" Target="https://www.qschina.cn/en/universities/universidade-federal-de-santa-maria" TargetMode="External"/><Relationship Id="rId495" Type="http://schemas.openxmlformats.org/officeDocument/2006/relationships/hyperlink" Target="https://www.qschina.cn/en/universities/central-queensland-university-cquniversity-australia" TargetMode="External"/><Relationship Id="rId716" Type="http://schemas.openxmlformats.org/officeDocument/2006/relationships/hyperlink" Target="https://www.qschina.cn/en/universities/lingnan-university-hong-kong" TargetMode="External"/><Relationship Id="rId923" Type="http://schemas.openxmlformats.org/officeDocument/2006/relationships/hyperlink" Target="https://www.qschina.cn/en/universities/ritsumeikan-asia-pacific-university" TargetMode="External"/><Relationship Id="rId52" Type="http://schemas.openxmlformats.org/officeDocument/2006/relationships/hyperlink" Target="https://www.qschina.cn/en/universities/london-school-economics-political-science-lse" TargetMode="External"/><Relationship Id="rId148" Type="http://schemas.openxmlformats.org/officeDocument/2006/relationships/hyperlink" Target="https://www.qschina.cn/en/universities/universiti-putra-malaysia-upm" TargetMode="External"/><Relationship Id="rId355" Type="http://schemas.openxmlformats.org/officeDocument/2006/relationships/hyperlink" Target="https://www.qschina.cn/en/universities/indiana-university-bloomington" TargetMode="External"/><Relationship Id="rId562" Type="http://schemas.openxmlformats.org/officeDocument/2006/relationships/hyperlink" Target="https://www.qschina.cn/en/universities/universiti-teknologi-brunei" TargetMode="External"/><Relationship Id="rId1192" Type="http://schemas.openxmlformats.org/officeDocument/2006/relationships/hyperlink" Target="https://www.qschina.cn/en/universities/universite-de-poitiers" TargetMode="External"/><Relationship Id="rId1206" Type="http://schemas.openxmlformats.org/officeDocument/2006/relationships/hyperlink" Target="https://www.qschina.cn/en/universities/aoyama-gakuin-university" TargetMode="External"/><Relationship Id="rId1413" Type="http://schemas.openxmlformats.org/officeDocument/2006/relationships/hyperlink" Target="https://www.qschina.cn/en/international-university-business-agriculture-technology" TargetMode="External"/><Relationship Id="rId215" Type="http://schemas.openxmlformats.org/officeDocument/2006/relationships/hyperlink" Target="https://www.qschina.cn/en/universities/national-cheng-kung-university-ncku" TargetMode="External"/><Relationship Id="rId422" Type="http://schemas.openxmlformats.org/officeDocument/2006/relationships/hyperlink" Target="https://www.qschina.cn/en/universities/university-limerick" TargetMode="External"/><Relationship Id="rId867" Type="http://schemas.openxmlformats.org/officeDocument/2006/relationships/hyperlink" Target="https://www.qschina.cn/en/universities/mendel-university-brno" TargetMode="External"/><Relationship Id="rId1052" Type="http://schemas.openxmlformats.org/officeDocument/2006/relationships/hyperlink" Target="https://www.qschina.cn/en/universities/kent-state-university" TargetMode="External"/><Relationship Id="rId1497" Type="http://schemas.openxmlformats.org/officeDocument/2006/relationships/hyperlink" Target="https://www.qschina.cn/en/universities/university-craiova" TargetMode="External"/><Relationship Id="rId299" Type="http://schemas.openxmlformats.org/officeDocument/2006/relationships/hyperlink" Target="https://www.qschina.cn/en/universities/swansea-university" TargetMode="External"/><Relationship Id="rId727" Type="http://schemas.openxmlformats.org/officeDocument/2006/relationships/hyperlink" Target="https://www.qschina.cn/en/universities/drexel-university" TargetMode="External"/><Relationship Id="rId934" Type="http://schemas.openxmlformats.org/officeDocument/2006/relationships/hyperlink" Target="https://www.qschina.cn/en/universities/universidade-de-vigo" TargetMode="External"/><Relationship Id="rId1357" Type="http://schemas.openxmlformats.org/officeDocument/2006/relationships/hyperlink" Target="https://www.qschina.cn/en/universities/universiti-kuala-lumpur-unikl" TargetMode="External"/><Relationship Id="rId63" Type="http://schemas.openxmlformats.org/officeDocument/2006/relationships/hyperlink" Target="https://www.qschina.cn/en/universities/ku-leuven" TargetMode="External"/><Relationship Id="rId159" Type="http://schemas.openxmlformats.org/officeDocument/2006/relationships/hyperlink" Target="https://www.qschina.cn/en/universities/university-groningen" TargetMode="External"/><Relationship Id="rId366" Type="http://schemas.openxmlformats.org/officeDocument/2006/relationships/hyperlink" Target="https://www.qschina.cn/en/universities/university-illinois-chicago-uic" TargetMode="External"/><Relationship Id="rId573" Type="http://schemas.openxmlformats.org/officeDocument/2006/relationships/hyperlink" Target="https://www.qschina.cn/en/universities/florida-state-university" TargetMode="External"/><Relationship Id="rId780" Type="http://schemas.openxmlformats.org/officeDocument/2006/relationships/hyperlink" Target="https://www.qschina.cn/en/universities/universite-de-tunis-el-manar" TargetMode="External"/><Relationship Id="rId1217" Type="http://schemas.openxmlformats.org/officeDocument/2006/relationships/hyperlink" Target="https://www.qschina.cn/en/universities/city-college-new-york" TargetMode="External"/><Relationship Id="rId1424" Type="http://schemas.openxmlformats.org/officeDocument/2006/relationships/hyperlink" Target="https://www.qschina.cn/en/universities/nova-southeastern-university" TargetMode="External"/><Relationship Id="rId226" Type="http://schemas.openxmlformats.org/officeDocument/2006/relationships/hyperlink" Target="https://www.qschina.cn/en/universities/university-lausanne" TargetMode="External"/><Relationship Id="rId433" Type="http://schemas.openxmlformats.org/officeDocument/2006/relationships/hyperlink" Target="https://www.qschina.cn/en/universities/university-granada" TargetMode="External"/><Relationship Id="rId878" Type="http://schemas.openxmlformats.org/officeDocument/2006/relationships/hyperlink" Target="https://www.qschina.cn/en/universities/thapar-institute-engineering-technology" TargetMode="External"/><Relationship Id="rId1063" Type="http://schemas.openxmlformats.org/officeDocument/2006/relationships/hyperlink" Target="https://www.qschina.cn/en/universities/mustansiriyah-university" TargetMode="External"/><Relationship Id="rId1270" Type="http://schemas.openxmlformats.org/officeDocument/2006/relationships/hyperlink" Target="https://www.qschina.cn/en/universities/national-taipei-university" TargetMode="External"/><Relationship Id="rId640" Type="http://schemas.openxmlformats.org/officeDocument/2006/relationships/hyperlink" Target="https://www.qschina.cn/en/universities/savitribai-phule-pune-university" TargetMode="External"/><Relationship Id="rId738" Type="http://schemas.openxmlformats.org/officeDocument/2006/relationships/hyperlink" Target="https://www.qschina.cn/en/universities/universitat-rovira-i-virgili" TargetMode="External"/><Relationship Id="rId945" Type="http://schemas.openxmlformats.org/officeDocument/2006/relationships/hyperlink" Target="https://www.qschina.cn/en/universities/university-salford" TargetMode="External"/><Relationship Id="rId1368" Type="http://schemas.openxmlformats.org/officeDocument/2006/relationships/hyperlink" Target="https://www.qschina.cn/en/universities/university-miskolc" TargetMode="External"/><Relationship Id="rId74" Type="http://schemas.openxmlformats.org/officeDocument/2006/relationships/hyperlink" Target="https://www.qschina.cn/en/universities/kth-royal-institute-technology" TargetMode="External"/><Relationship Id="rId377" Type="http://schemas.openxmlformats.org/officeDocument/2006/relationships/hyperlink" Target="https://www.qschina.cn/en/universities/nankai-university" TargetMode="External"/><Relationship Id="rId500" Type="http://schemas.openxmlformats.org/officeDocument/2006/relationships/hyperlink" Target="https://www.qschina.cn/en/universities/university-california-riverside" TargetMode="External"/><Relationship Id="rId584" Type="http://schemas.openxmlformats.org/officeDocument/2006/relationships/hyperlink" Target="https://www.qschina.cn/en/universities/universite-paul-sabatier-toulouse-iii" TargetMode="External"/><Relationship Id="rId805" Type="http://schemas.openxmlformats.org/officeDocument/2006/relationships/hyperlink" Target="https://www.qschina.cn/en/universities/ankara-universitesi" TargetMode="External"/><Relationship Id="rId1130" Type="http://schemas.openxmlformats.org/officeDocument/2006/relationships/hyperlink" Target="https://www.qschina.cn/en/universities/universidad-de-los-andes-ula-merida" TargetMode="External"/><Relationship Id="rId1228" Type="http://schemas.openxmlformats.org/officeDocument/2006/relationships/hyperlink" Target="https://www.qschina.cn/en/universities/doshisha-university" TargetMode="External"/><Relationship Id="rId1435" Type="http://schemas.openxmlformats.org/officeDocument/2006/relationships/hyperlink" Target="https://www.qschina.cn/en/universities/soongsil-university" TargetMode="External"/><Relationship Id="rId5" Type="http://schemas.openxmlformats.org/officeDocument/2006/relationships/hyperlink" Target="https://www.qschina.cn/en/universities/university-cambridge" TargetMode="External"/><Relationship Id="rId237" Type="http://schemas.openxmlformats.org/officeDocument/2006/relationships/hyperlink" Target="https://www.qschina.cn/en/universities/university-rochester" TargetMode="External"/><Relationship Id="rId791" Type="http://schemas.openxmlformats.org/officeDocument/2006/relationships/hyperlink" Target="https://www.qschina.cn/en/universities/university-mons" TargetMode="External"/><Relationship Id="rId889" Type="http://schemas.openxmlformats.org/officeDocument/2006/relationships/hyperlink" Target="https://www.qschina.cn/en/universities/university-lincoln" TargetMode="External"/><Relationship Id="rId1074" Type="http://schemas.openxmlformats.org/officeDocument/2006/relationships/hyperlink" Target="https://www.qschina.cn/en/universities/op-jindal-global-university" TargetMode="External"/><Relationship Id="rId444" Type="http://schemas.openxmlformats.org/officeDocument/2006/relationships/hyperlink" Target="https://www.qschina.cn/en/universities/universita-cattolica-del-sacro-cuore" TargetMode="External"/><Relationship Id="rId651" Type="http://schemas.openxmlformats.org/officeDocument/2006/relationships/hyperlink" Target="https://www.qschina.cn/en/universities/ritsumeikan-university" TargetMode="External"/><Relationship Id="rId749" Type="http://schemas.openxmlformats.org/officeDocument/2006/relationships/hyperlink" Target="https://www.qschina.cn/en/universities/universitat-regensburg" TargetMode="External"/><Relationship Id="rId1281" Type="http://schemas.openxmlformats.org/officeDocument/2006/relationships/hyperlink" Target="https://www.qschina.cn/en/universities/rikkyo-university" TargetMode="External"/><Relationship Id="rId1379" Type="http://schemas.openxmlformats.org/officeDocument/2006/relationships/hyperlink" Target="https://www.qschina.cn/en/universities/university-rzeszow" TargetMode="External"/><Relationship Id="rId1502" Type="http://schemas.openxmlformats.org/officeDocument/2006/relationships/hyperlink" Target="https://www.qschina.cn/en/universities/university-san-carlos" TargetMode="External"/><Relationship Id="rId290" Type="http://schemas.openxmlformats.org/officeDocument/2006/relationships/hyperlink" Target="https://www.qschina.cn/en/universities/university-surrey" TargetMode="External"/><Relationship Id="rId304" Type="http://schemas.openxmlformats.org/officeDocument/2006/relationships/hyperlink" Target="https://www.qschina.cn/en/universities/linkoping-university" TargetMode="External"/><Relationship Id="rId388" Type="http://schemas.openxmlformats.org/officeDocument/2006/relationships/hyperlink" Target="https://www.qschina.cn/en/universities/universidade-nova-de-lisboa" TargetMode="External"/><Relationship Id="rId511" Type="http://schemas.openxmlformats.org/officeDocument/2006/relationships/hyperlink" Target="https://www.qschina.cn/en/universities/ewha-womans-university" TargetMode="External"/><Relationship Id="rId609" Type="http://schemas.openxmlformats.org/officeDocument/2006/relationships/hyperlink" Target="https://www.qschina.cn/en/universities/university-crete" TargetMode="External"/><Relationship Id="rId956" Type="http://schemas.openxmlformats.org/officeDocument/2006/relationships/hyperlink" Target="https://www.qschina.cn/en/universities/baku-state-university" TargetMode="External"/><Relationship Id="rId1141" Type="http://schemas.openxmlformats.org/officeDocument/2006/relationships/hyperlink" Target="https://www.qschina.cn/en/universities/universidade-federal-do-parana-ufpr" TargetMode="External"/><Relationship Id="rId1239" Type="http://schemas.openxmlformats.org/officeDocument/2006/relationships/hyperlink" Target="https://www.qschina.cn/en/universities/hongik-university" TargetMode="External"/><Relationship Id="rId85" Type="http://schemas.openxmlformats.org/officeDocument/2006/relationships/hyperlink" Target="https://www.qschina.cn/en/universities/tokyo-institute-technology-tokyo-tech" TargetMode="External"/><Relationship Id="rId150" Type="http://schemas.openxmlformats.org/officeDocument/2006/relationships/hyperlink" Target="https://www.qschina.cn/en/universities/indian-institute-technology-delhi-iitd" TargetMode="External"/><Relationship Id="rId595" Type="http://schemas.openxmlformats.org/officeDocument/2006/relationships/hyperlink" Target="https://www.qschina.cn/en/universities/itmo-university" TargetMode="External"/><Relationship Id="rId816" Type="http://schemas.openxmlformats.org/officeDocument/2006/relationships/hyperlink" Target="https://www.qschina.cn/en/universities/khoja-akhmet-yassawi-international-kazakh-turkish-university" TargetMode="External"/><Relationship Id="rId1001" Type="http://schemas.openxmlformats.org/officeDocument/2006/relationships/hyperlink" Target="https://www.qschina.cn/en/universities/university-western-cape" TargetMode="External"/><Relationship Id="rId1446" Type="http://schemas.openxmlformats.org/officeDocument/2006/relationships/hyperlink" Target="https://www.qschina.cn/en/universities/universidad-autonoma-de-baja-california" TargetMode="External"/><Relationship Id="rId248" Type="http://schemas.openxmlformats.org/officeDocument/2006/relationships/hyperlink" Target="https://www.qschina.cn/en/universities/vanderbilt-university" TargetMode="External"/><Relationship Id="rId455" Type="http://schemas.openxmlformats.org/officeDocument/2006/relationships/hyperlink" Target="https://www.qschina.cn/en/universities/university-stirling" TargetMode="External"/><Relationship Id="rId662" Type="http://schemas.openxmlformats.org/officeDocument/2006/relationships/hyperlink" Target="https://www.qschina.cn/en/universities/aberystwyth-university" TargetMode="External"/><Relationship Id="rId1085" Type="http://schemas.openxmlformats.org/officeDocument/2006/relationships/hyperlink" Target="https://www.qschina.cn/en/universities/samara-national-research-university-samara-university" TargetMode="External"/><Relationship Id="rId1292" Type="http://schemas.openxmlformats.org/officeDocument/2006/relationships/hyperlink" Target="https://www.qschina.cn/en/universities/sookmyung-womens-university" TargetMode="External"/><Relationship Id="rId1306" Type="http://schemas.openxmlformats.org/officeDocument/2006/relationships/hyperlink" Target="https://www.qschina.cn/en/universities/national-research-university-belgorod-state-university" TargetMode="External"/><Relationship Id="rId12" Type="http://schemas.openxmlformats.org/officeDocument/2006/relationships/hyperlink" Target="https://www.qschina.cn/en/universities/university-california-berkeley-ucb" TargetMode="External"/><Relationship Id="rId108" Type="http://schemas.openxmlformats.org/officeDocument/2006/relationships/hyperlink" Target="https://www.qschina.cn/en/universities/boston-university" TargetMode="External"/><Relationship Id="rId315" Type="http://schemas.openxmlformats.org/officeDocument/2006/relationships/hyperlink" Target="https://www.qschina.cn/en/universities/quaid-i-azam-university" TargetMode="External"/><Relationship Id="rId522" Type="http://schemas.openxmlformats.org/officeDocument/2006/relationships/hyperlink" Target="https://www.qschina.cn/en/universities/ural-federal-university-urfu" TargetMode="External"/><Relationship Id="rId967" Type="http://schemas.openxmlformats.org/officeDocument/2006/relationships/hyperlink" Target="https://www.qschina.cn/en/universities/king-mongkuts-university-technology-thonburi" TargetMode="External"/><Relationship Id="rId1152" Type="http://schemas.openxmlformats.org/officeDocument/2006/relationships/hyperlink" Target="https://www.qschina.cn/en/universities/university-derby" TargetMode="External"/><Relationship Id="rId96" Type="http://schemas.openxmlformats.org/officeDocument/2006/relationships/hyperlink" Target="https://www.qschina.cn/en/universities/university-alberta" TargetMode="External"/><Relationship Id="rId161" Type="http://schemas.openxmlformats.org/officeDocument/2006/relationships/hyperlink" Target="https://www.qschina.cn/en/universities/university-bern" TargetMode="External"/><Relationship Id="rId399" Type="http://schemas.openxmlformats.org/officeDocument/2006/relationships/hyperlink" Target="https://www.qschina.cn/en/universities/university-southern-queensland" TargetMode="External"/><Relationship Id="rId827" Type="http://schemas.openxmlformats.org/officeDocument/2006/relationships/hyperlink" Target="https://www.qschina.cn/en/universities/tu-dortmund-university" TargetMode="External"/><Relationship Id="rId1012" Type="http://schemas.openxmlformats.org/officeDocument/2006/relationships/hyperlink" Target="https://www.qschina.cn/en/universities/assiut-university" TargetMode="External"/><Relationship Id="rId1457" Type="http://schemas.openxmlformats.org/officeDocument/2006/relationships/hyperlink" Target="https://www.qschina.cn/en/universities/universidad-catolica-de-temuco" TargetMode="External"/><Relationship Id="rId259" Type="http://schemas.openxmlformats.org/officeDocument/2006/relationships/hyperlink" Target="https://www.qschina.cn/en/universities/case-western-reserve-university" TargetMode="External"/><Relationship Id="rId466" Type="http://schemas.openxmlformats.org/officeDocument/2006/relationships/hyperlink" Target="https://www.qschina.cn/en/universities/universitat-ramon-llull" TargetMode="External"/><Relationship Id="rId673" Type="http://schemas.openxmlformats.org/officeDocument/2006/relationships/hyperlink" Target="https://www.qschina.cn/en/universities/university-manitoba" TargetMode="External"/><Relationship Id="rId880" Type="http://schemas.openxmlformats.org/officeDocument/2006/relationships/hyperlink" Target="https://www.qschina.cn/en/universities/university-gdansk" TargetMode="External"/><Relationship Id="rId1096" Type="http://schemas.openxmlformats.org/officeDocument/2006/relationships/hyperlink" Target="https://www.qschina.cn/en/universities/southwest-university" TargetMode="External"/><Relationship Id="rId1317" Type="http://schemas.openxmlformats.org/officeDocument/2006/relationships/hyperlink" Target="https://www.qschina.cn/en/universities/universidad-la-salle-ulsa" TargetMode="External"/><Relationship Id="rId23" Type="http://schemas.openxmlformats.org/officeDocument/2006/relationships/hyperlink" Target="https://www.qschina.cn/en/universities/yale-university" TargetMode="External"/><Relationship Id="rId119" Type="http://schemas.openxmlformats.org/officeDocument/2006/relationships/hyperlink" Target="https://www.qschina.cn/en/universities/university-oslo" TargetMode="External"/><Relationship Id="rId326" Type="http://schemas.openxmlformats.org/officeDocument/2006/relationships/hyperlink" Target="https://www.qschina.cn/en/universities/dgist" TargetMode="External"/><Relationship Id="rId533" Type="http://schemas.openxmlformats.org/officeDocument/2006/relationships/hyperlink" Target="https://www.qschina.cn/en/universities/university-bradford" TargetMode="External"/><Relationship Id="rId978" Type="http://schemas.openxmlformats.org/officeDocument/2006/relationships/hyperlink" Target="https://www.qschina.cn/en/saveetha-institute-medical-technical-sciences-simats" TargetMode="External"/><Relationship Id="rId1163" Type="http://schemas.openxmlformats.org/officeDocument/2006/relationships/hyperlink" Target="https://www.qschina.cn/en/universities/university-missouri-kansas-city" TargetMode="External"/><Relationship Id="rId1370" Type="http://schemas.openxmlformats.org/officeDocument/2006/relationships/hyperlink" Target="https://www.qschina.cn/en/universities/university-nis" TargetMode="External"/><Relationship Id="rId740" Type="http://schemas.openxmlformats.org/officeDocument/2006/relationships/hyperlink" Target="https://www.qschina.cn/en/universities/universite-cote-dazur" TargetMode="External"/><Relationship Id="rId838" Type="http://schemas.openxmlformats.org/officeDocument/2006/relationships/hyperlink" Target="https://www.qschina.cn/en/universities/university-bari" TargetMode="External"/><Relationship Id="rId1023" Type="http://schemas.openxmlformats.org/officeDocument/2006/relationships/hyperlink" Target="https://www.qschina.cn/en/universities/chang-jung-christian-university" TargetMode="External"/><Relationship Id="rId1468" Type="http://schemas.openxmlformats.org/officeDocument/2006/relationships/hyperlink" Target="https://www.qschina.cn/en/universities/universidad-tecnologica-de-la-habana-jose-antonio-echeverria-cujae" TargetMode="External"/><Relationship Id="rId172" Type="http://schemas.openxmlformats.org/officeDocument/2006/relationships/hyperlink" Target="https://www.qschina.cn/en/universities/washington-university-st-louis" TargetMode="External"/><Relationship Id="rId477" Type="http://schemas.openxmlformats.org/officeDocument/2006/relationships/hyperlink" Target="https://www.qschina.cn/en/universities/ajman-university" TargetMode="External"/><Relationship Id="rId600" Type="http://schemas.openxmlformats.org/officeDocument/2006/relationships/hyperlink" Target="https://www.qschina.cn/en/universities/university-texas-dallas" TargetMode="External"/><Relationship Id="rId684" Type="http://schemas.openxmlformats.org/officeDocument/2006/relationships/hyperlink" Target="https://www.qschina.cn/en/universities/indian-institute-technology-hyderabad" TargetMode="External"/><Relationship Id="rId1230" Type="http://schemas.openxmlformats.org/officeDocument/2006/relationships/hyperlink" Target="https://www.qschina.cn/en/universities/escuela-politecnica-nacional" TargetMode="External"/><Relationship Id="rId1328" Type="http://schemas.openxmlformats.org/officeDocument/2006/relationships/hyperlink" Target="https://www.qschina.cn/en/universities/universidad-nacional-del-sur" TargetMode="External"/><Relationship Id="rId337" Type="http://schemas.openxmlformats.org/officeDocument/2006/relationships/hyperlink" Target="https://www.qschina.cn/en/universities/lappeenranta-lahti-university-technology-lut" TargetMode="External"/><Relationship Id="rId891" Type="http://schemas.openxmlformats.org/officeDocument/2006/relationships/hyperlink" Target="https://www.qschina.cn/en/universities/university-palermo" TargetMode="External"/><Relationship Id="rId905" Type="http://schemas.openxmlformats.org/officeDocument/2006/relationships/hyperlink" Target="https://www.qschina.cn/en/universities/catania-university" TargetMode="External"/><Relationship Id="rId989" Type="http://schemas.openxmlformats.org/officeDocument/2006/relationships/hyperlink" Target="https://www.qschina.cn/en/universities/universidad-de-la-sabana" TargetMode="External"/><Relationship Id="rId34" Type="http://schemas.openxmlformats.org/officeDocument/2006/relationships/hyperlink" Target="https://www.qschina.cn/en/universities/columbia-university" TargetMode="External"/><Relationship Id="rId544" Type="http://schemas.openxmlformats.org/officeDocument/2006/relationships/hyperlink" Target="https://www.qschina.cn/en/universities/universite-de-fribourg" TargetMode="External"/><Relationship Id="rId751" Type="http://schemas.openxmlformats.org/officeDocument/2006/relationships/hyperlink" Target="https://www.qschina.cn/en/universities/victoria-university" TargetMode="External"/><Relationship Id="rId849" Type="http://schemas.openxmlformats.org/officeDocument/2006/relationships/hyperlink" Target="https://www.qschina.cn/en/universities/universitat-rostock" TargetMode="External"/><Relationship Id="rId1174" Type="http://schemas.openxmlformats.org/officeDocument/2006/relationships/hyperlink" Target="https://www.qschina.cn/en/universities/university-texas-el-paso" TargetMode="External"/><Relationship Id="rId1381" Type="http://schemas.openxmlformats.org/officeDocument/2006/relationships/hyperlink" Target="https://www.qschina.cn/en/universities/university-san-francisco" TargetMode="External"/><Relationship Id="rId1479" Type="http://schemas.openxmlformats.org/officeDocument/2006/relationships/hyperlink" Target="https://www.qschina.cn/en/universities/universidad-de-santander-udes" TargetMode="External"/><Relationship Id="rId183" Type="http://schemas.openxmlformats.org/officeDocument/2006/relationships/hyperlink" Target="https://www.qschina.cn/en/node/2190149" TargetMode="External"/><Relationship Id="rId390" Type="http://schemas.openxmlformats.org/officeDocument/2006/relationships/hyperlink" Target="https://www.qschina.cn/en/universities/universita-vita-salute-san-raffaele" TargetMode="External"/><Relationship Id="rId404" Type="http://schemas.openxmlformats.org/officeDocument/2006/relationships/hyperlink" Target="https://www.qschina.cn/en/universities/university-canberra" TargetMode="External"/><Relationship Id="rId611" Type="http://schemas.openxmlformats.org/officeDocument/2006/relationships/hyperlink" Target="https://www.qschina.cn/en/universities/university-south-carolina" TargetMode="External"/><Relationship Id="rId1034" Type="http://schemas.openxmlformats.org/officeDocument/2006/relationships/hyperlink" Target="https://www.qschina.cn/en/universities/george-mason-university" TargetMode="External"/><Relationship Id="rId1241" Type="http://schemas.openxmlformats.org/officeDocument/2006/relationships/hyperlink" Target="https://www.qschina.cn/en/universities/instituto-tecnologico-de-santo-domingo-intec" TargetMode="External"/><Relationship Id="rId1339" Type="http://schemas.openxmlformats.org/officeDocument/2006/relationships/hyperlink" Target="https://www.qschina.cn/en/universities/universidad-del-bio-bio" TargetMode="External"/><Relationship Id="rId250" Type="http://schemas.openxmlformats.org/officeDocument/2006/relationships/hyperlink" Target="https://www.qschina.cn/en/universities/american-university-beirut-aub" TargetMode="External"/><Relationship Id="rId488" Type="http://schemas.openxmlformats.org/officeDocument/2006/relationships/hyperlink" Target="https://www.qschina.cn/en/universities/university-hawaii-manoa" TargetMode="External"/><Relationship Id="rId695" Type="http://schemas.openxmlformats.org/officeDocument/2006/relationships/hyperlink" Target="https://www.qschina.cn/en/universities/universidad-central-de-venezuela" TargetMode="External"/><Relationship Id="rId709" Type="http://schemas.openxmlformats.org/officeDocument/2006/relationships/hyperlink" Target="https://www.qschina.cn/en/universities/university-nebraska-lincoln" TargetMode="External"/><Relationship Id="rId916" Type="http://schemas.openxmlformats.org/officeDocument/2006/relationships/hyperlink" Target="https://www.qschina.cn/en/universities/manipal-academy-higher-education-manipal-karnataka-india" TargetMode="External"/><Relationship Id="rId1101" Type="http://schemas.openxmlformats.org/officeDocument/2006/relationships/hyperlink" Target="https://www.qschina.cn/en/universities/tallinn-university" TargetMode="External"/><Relationship Id="rId45" Type="http://schemas.openxmlformats.org/officeDocument/2006/relationships/hyperlink" Target="https://www.qschina.cn/en/universities/shanghai-jiao-tong-university" TargetMode="External"/><Relationship Id="rId110" Type="http://schemas.openxmlformats.org/officeDocument/2006/relationships/hyperlink" Target="https://www.qschina.cn/en/universities/technical-university-denmark" TargetMode="External"/><Relationship Id="rId348" Type="http://schemas.openxmlformats.org/officeDocument/2006/relationships/hyperlink" Target="https://www.qschina.cn/en/universities/university-naples-federico-ii" TargetMode="External"/><Relationship Id="rId555" Type="http://schemas.openxmlformats.org/officeDocument/2006/relationships/hyperlink" Target="https://www.qschina.cn/en/universities/jordan-university-science-technology" TargetMode="External"/><Relationship Id="rId762" Type="http://schemas.openxmlformats.org/officeDocument/2006/relationships/hyperlink" Target="https://www.qschina.cn/en/universities/university-malta" TargetMode="External"/><Relationship Id="rId1185" Type="http://schemas.openxmlformats.org/officeDocument/2006/relationships/hyperlink" Target="https://www.qschina.cn/en/universities/universita-degli-studi-di-udine" TargetMode="External"/><Relationship Id="rId1392" Type="http://schemas.openxmlformats.org/officeDocument/2006/relationships/hyperlink" Target="https://www.qschina.cn/en/universities/universite-de-limoges" TargetMode="External"/><Relationship Id="rId1406" Type="http://schemas.openxmlformats.org/officeDocument/2006/relationships/hyperlink" Target="https://www.qschina.cn/en/universities/don-state-technical-university" TargetMode="External"/><Relationship Id="rId194" Type="http://schemas.openxmlformats.org/officeDocument/2006/relationships/hyperlink" Target="https://www.qschina.cn/en/universities/university-gothenburg" TargetMode="External"/><Relationship Id="rId208" Type="http://schemas.openxmlformats.org/officeDocument/2006/relationships/hyperlink" Target="https://www.qschina.cn/en/universities/ohio-state-university" TargetMode="External"/><Relationship Id="rId415" Type="http://schemas.openxmlformats.org/officeDocument/2006/relationships/hyperlink" Target="https://www.qschina.cn/en/universities/concordia-university" TargetMode="External"/><Relationship Id="rId622" Type="http://schemas.openxmlformats.org/officeDocument/2006/relationships/hyperlink" Target="https://www.qschina.cn/en/universities/abo-akademi-university" TargetMode="External"/><Relationship Id="rId1045" Type="http://schemas.openxmlformats.org/officeDocument/2006/relationships/hyperlink" Target="https://www.qschina.cn/en/universities/international-christian-university" TargetMode="External"/><Relationship Id="rId1252" Type="http://schemas.openxmlformats.org/officeDocument/2006/relationships/hyperlink" Target="https://www.qschina.cn/en/universities/kharkiv-national-university-radio-electronics" TargetMode="External"/><Relationship Id="rId261" Type="http://schemas.openxmlformats.org/officeDocument/2006/relationships/hyperlink" Target="https://www.qschina.cn/en/universities/united-arab-emirates-university" TargetMode="External"/><Relationship Id="rId499" Type="http://schemas.openxmlformats.org/officeDocument/2006/relationships/hyperlink" Target="https://www.qschina.cn/en/universities/universidad-de-costa-rica" TargetMode="External"/><Relationship Id="rId927" Type="http://schemas.openxmlformats.org/officeDocument/2006/relationships/hyperlink" Target="https://www.qschina.cn/en/universities/universidad-central-marta-abreu-de-las-villas" TargetMode="External"/><Relationship Id="rId1112" Type="http://schemas.openxmlformats.org/officeDocument/2006/relationships/hyperlink" Target="https://www.qschina.cn/en/universities/universidad-autonoma-de-chapingo" TargetMode="External"/><Relationship Id="rId56" Type="http://schemas.openxmlformats.org/officeDocument/2006/relationships/hyperlink" Target="https://www.qschina.cn/en/universities/yonsei-university" TargetMode="External"/><Relationship Id="rId359" Type="http://schemas.openxmlformats.org/officeDocument/2006/relationships/hyperlink" Target="https://www.qschina.cn/en/universities/gwangju-institute-science-technology-gist" TargetMode="External"/><Relationship Id="rId566" Type="http://schemas.openxmlformats.org/officeDocument/2006/relationships/hyperlink" Target="https://www.qschina.cn/en/universities/university-connecticut" TargetMode="External"/><Relationship Id="rId773" Type="http://schemas.openxmlformats.org/officeDocument/2006/relationships/hyperlink" Target="https://www.qschina.cn/en/universities/chiba-university" TargetMode="External"/><Relationship Id="rId1196" Type="http://schemas.openxmlformats.org/officeDocument/2006/relationships/hyperlink" Target="https://www.qschina.cn/en/universities/universite-de-tunis" TargetMode="External"/><Relationship Id="rId1417" Type="http://schemas.openxmlformats.org/officeDocument/2006/relationships/hyperlink" Target="https://www.qschina.cn/en/universities/lucian-blaga-university-sibiu" TargetMode="External"/><Relationship Id="rId121" Type="http://schemas.openxmlformats.org/officeDocument/2006/relationships/hyperlink" Target="https://www.qschina.cn/en/universities/western-university" TargetMode="External"/><Relationship Id="rId219" Type="http://schemas.openxmlformats.org/officeDocument/2006/relationships/hyperlink" Target="https://www.qschina.cn/en/national-yang-ming-chiao-tung-university" TargetMode="External"/><Relationship Id="rId426" Type="http://schemas.openxmlformats.org/officeDocument/2006/relationships/hyperlink" Target="https://www.qschina.cn/en/universities/bogor-agricultural-university" TargetMode="External"/><Relationship Id="rId633" Type="http://schemas.openxmlformats.org/officeDocument/2006/relationships/hyperlink" Target="https://www.qschina.cn/en/universities/zayed-university" TargetMode="External"/><Relationship Id="rId980" Type="http://schemas.openxmlformats.org/officeDocument/2006/relationships/hyperlink" Target="https://www.qschina.cn/en/universities/southern-federal-university" TargetMode="External"/><Relationship Id="rId1056" Type="http://schemas.openxmlformats.org/officeDocument/2006/relationships/hyperlink" Target="https://www.qschina.cn/en/universities/lodz-university-technology" TargetMode="External"/><Relationship Id="rId1263" Type="http://schemas.openxmlformats.org/officeDocument/2006/relationships/hyperlink" Target="https://www.qschina.cn/en/universities/meiji-university" TargetMode="External"/><Relationship Id="rId840" Type="http://schemas.openxmlformats.org/officeDocument/2006/relationships/hyperlink" Target="https://www.qschina.cn/en/universities/university-bucharest" TargetMode="External"/><Relationship Id="rId938" Type="http://schemas.openxmlformats.org/officeDocument/2006/relationships/hyperlink" Target="https://www.qschina.cn/en/universities/university-east-london" TargetMode="External"/><Relationship Id="rId1470" Type="http://schemas.openxmlformats.org/officeDocument/2006/relationships/hyperlink" Target="https://www.qschina.cn/en/universities/universidad-de-caldas" TargetMode="External"/><Relationship Id="rId67" Type="http://schemas.openxmlformats.org/officeDocument/2006/relationships/hyperlink" Target="https://www.qschina.cn/en/universities/korea-university" TargetMode="External"/><Relationship Id="rId272" Type="http://schemas.openxmlformats.org/officeDocument/2006/relationships/hyperlink" Target="https://www.qschina.cn/en/universities/radboud-university" TargetMode="External"/><Relationship Id="rId577" Type="http://schemas.openxmlformats.org/officeDocument/2006/relationships/hyperlink" Target="https://www.qschina.cn/en/universities/sogang-university" TargetMode="External"/><Relationship Id="rId700" Type="http://schemas.openxmlformats.org/officeDocument/2006/relationships/hyperlink" Target="https://www.qschina.cn/en/universities/university-brescia" TargetMode="External"/><Relationship Id="rId1123" Type="http://schemas.openxmlformats.org/officeDocument/2006/relationships/hyperlink" Target="https://www.qschina.cn/en/universities/universidad-simon-bolivar-usb" TargetMode="External"/><Relationship Id="rId1330" Type="http://schemas.openxmlformats.org/officeDocument/2006/relationships/hyperlink" Target="https://www.qschina.cn/en/universities/universidad-peruana-de-ciencias-aplicadas" TargetMode="External"/><Relationship Id="rId1428" Type="http://schemas.openxmlformats.org/officeDocument/2006/relationships/hyperlink" Target="https://www.qschina.cn/en/universities/russian-state-agrarian-university-moscow-timiryazev-agricultural-academy" TargetMode="External"/><Relationship Id="rId132" Type="http://schemas.openxmlformats.org/officeDocument/2006/relationships/hyperlink" Target="https://www.qschina.cn/en/universities/sapienza-university-rome" TargetMode="External"/><Relationship Id="rId784" Type="http://schemas.openxmlformats.org/officeDocument/2006/relationships/hyperlink" Target="https://www.qschina.cn/en/universities/national-university-uzbekistan-named-after-mirzo-ulugbek" TargetMode="External"/><Relationship Id="rId991" Type="http://schemas.openxmlformats.org/officeDocument/2006/relationships/hyperlink" Target="https://www.qschina.cn/en/universities/universidad-de-san-andres-udesa" TargetMode="External"/><Relationship Id="rId1067" Type="http://schemas.openxmlformats.org/officeDocument/2006/relationships/hyperlink" Target="https://www.qschina.cn/en/universities/nanjing-normal-university" TargetMode="External"/><Relationship Id="rId437" Type="http://schemas.openxmlformats.org/officeDocument/2006/relationships/hyperlink" Target="https://www.qschina.cn/en/universities/murdoch-university" TargetMode="External"/><Relationship Id="rId644" Type="http://schemas.openxmlformats.org/officeDocument/2006/relationships/hyperlink" Target="https://www.qschina.cn/en/universities/beirut-arab-university" TargetMode="External"/><Relationship Id="rId851" Type="http://schemas.openxmlformats.org/officeDocument/2006/relationships/hyperlink" Target="https://www.qschina.cn/en/universities/wuhan-university-technology" TargetMode="External"/><Relationship Id="rId1274" Type="http://schemas.openxmlformats.org/officeDocument/2006/relationships/hyperlink" Target="https://www.qschina.cn/en/odessa-iimechnikov-national-university" TargetMode="External"/><Relationship Id="rId1481" Type="http://schemas.openxmlformats.org/officeDocument/2006/relationships/hyperlink" Target="https://www.qschina.cn/en/universities/universidad-de-las-fuerzas-armadas-espe-ex-escuela-politecnica-del-ejercito" TargetMode="External"/><Relationship Id="rId283" Type="http://schemas.openxmlformats.org/officeDocument/2006/relationships/hyperlink" Target="https://www.qschina.cn/en/universities/universite-paris-1-pantheon-sorbonne" TargetMode="External"/><Relationship Id="rId490" Type="http://schemas.openxmlformats.org/officeDocument/2006/relationships/hyperlink" Target="https://www.qschina.cn/en/universities/chung-ang-university-cau" TargetMode="External"/><Relationship Id="rId504" Type="http://schemas.openxmlformats.org/officeDocument/2006/relationships/hyperlink" Target="https://www.qschina.cn/en/universities/johannes-gutenberg-universitat-mainz" TargetMode="External"/><Relationship Id="rId711" Type="http://schemas.openxmlformats.org/officeDocument/2006/relationships/hyperlink" Target="https://www.qschina.cn/en/universities/ahlia-university" TargetMode="External"/><Relationship Id="rId949" Type="http://schemas.openxmlformats.org/officeDocument/2006/relationships/hyperlink" Target="https://www.qschina.cn/en/universities/worcester-polytechnic-institute" TargetMode="External"/><Relationship Id="rId1134" Type="http://schemas.openxmlformats.org/officeDocument/2006/relationships/hyperlink" Target="https://www.qschina.cn/en/universities/universidad-de-las-americas-puebla-udlap" TargetMode="External"/><Relationship Id="rId1341" Type="http://schemas.openxmlformats.org/officeDocument/2006/relationships/hyperlink" Target="https://www.qschina.cn/en/universities/universidad-del-salvador" TargetMode="External"/><Relationship Id="rId78" Type="http://schemas.openxmlformats.org/officeDocument/2006/relationships/hyperlink" Target="https://www.qschina.cn/en/universities/university-glasgow" TargetMode="External"/><Relationship Id="rId143" Type="http://schemas.openxmlformats.org/officeDocument/2006/relationships/hyperlink" Target="https://www.qschina.cn/en/universities/rice-university" TargetMode="External"/><Relationship Id="rId350" Type="http://schemas.openxmlformats.org/officeDocument/2006/relationships/hyperlink" Target="https://www.qschina.cn/en/universities/cairo-university" TargetMode="External"/><Relationship Id="rId588" Type="http://schemas.openxmlformats.org/officeDocument/2006/relationships/hyperlink" Target="https://www.qschina.cn/en/universities/shoolini-university-biotechnology-management-sciences" TargetMode="External"/><Relationship Id="rId795" Type="http://schemas.openxmlformats.org/officeDocument/2006/relationships/hyperlink" Target="https://www.qschina.cn/en/universities/keele-university" TargetMode="External"/><Relationship Id="rId809" Type="http://schemas.openxmlformats.org/officeDocument/2006/relationships/hyperlink" Target="https://www.qschina.cn/en/universities/birla-institute-technology-science-pilani" TargetMode="External"/><Relationship Id="rId1201" Type="http://schemas.openxmlformats.org/officeDocument/2006/relationships/hyperlink" Target="https://www.qschina.cn/en/universities/xian-jiaotong-liverpool-university" TargetMode="External"/><Relationship Id="rId1439" Type="http://schemas.openxmlformats.org/officeDocument/2006/relationships/hyperlink" Target="https://www.qschina.cn/en/universities/university-notre-dame-australia" TargetMode="External"/><Relationship Id="rId9" Type="http://schemas.openxmlformats.org/officeDocument/2006/relationships/hyperlink" Target="https://www.qschina.cn/en/universities/ucl" TargetMode="External"/><Relationship Id="rId210" Type="http://schemas.openxmlformats.org/officeDocument/2006/relationships/hyperlink" Target="https://www.qschina.cn/en/universities/national-tsing-hua-university" TargetMode="External"/><Relationship Id="rId448" Type="http://schemas.openxmlformats.org/officeDocument/2006/relationships/hyperlink" Target="https://www.qschina.cn/en/universities/dalian-university-technology" TargetMode="External"/><Relationship Id="rId655" Type="http://schemas.openxmlformats.org/officeDocument/2006/relationships/hyperlink" Target="https://www.qschina.cn/en/universities/university-missouri-columbia" TargetMode="External"/><Relationship Id="rId862" Type="http://schemas.openxmlformats.org/officeDocument/2006/relationships/hyperlink" Target="https://www.qschina.cn/en/universities/gulf-university-science-technology" TargetMode="External"/><Relationship Id="rId1078" Type="http://schemas.openxmlformats.org/officeDocument/2006/relationships/hyperlink" Target="https://www.qschina.cn/en/universities/pontificia-universidade-catolica-de-sao-paulo" TargetMode="External"/><Relationship Id="rId1285" Type="http://schemas.openxmlformats.org/officeDocument/2006/relationships/hyperlink" Target="https://www.qschina.cn/en/universities/sathyabama-institute-science-technology-deemed-be-university" TargetMode="External"/><Relationship Id="rId1492" Type="http://schemas.openxmlformats.org/officeDocument/2006/relationships/hyperlink" Target="https://www.qschina.cn/en/universities/petra-christian-university" TargetMode="External"/><Relationship Id="rId294" Type="http://schemas.openxmlformats.org/officeDocument/2006/relationships/hyperlink" Target="https://www.qschina.cn/en/universities/university-tasmania" TargetMode="External"/><Relationship Id="rId308" Type="http://schemas.openxmlformats.org/officeDocument/2006/relationships/hyperlink" Target="https://www.qschina.cn/en/universities/airlangga-university" TargetMode="External"/><Relationship Id="rId515" Type="http://schemas.openxmlformats.org/officeDocument/2006/relationships/hyperlink" Target="https://www.qschina.cn/en/universities/university-milano-bicocca" TargetMode="External"/><Relationship Id="rId722" Type="http://schemas.openxmlformats.org/officeDocument/2006/relationships/hyperlink" Target="https://www.qschina.cn/en/universities/university-mumbai" TargetMode="External"/><Relationship Id="rId1145" Type="http://schemas.openxmlformats.org/officeDocument/2006/relationships/hyperlink" Target="https://www.qschina.cn/en/universities/universitas-sebelas-maret" TargetMode="External"/><Relationship Id="rId1352" Type="http://schemas.openxmlformats.org/officeDocument/2006/relationships/hyperlink" Target="https://www.qschina.cn/en/universities/universitas-islam-indonesia" TargetMode="External"/><Relationship Id="rId89" Type="http://schemas.openxmlformats.org/officeDocument/2006/relationships/hyperlink" Target="https://www.qschina.cn/en/universities/durham-university" TargetMode="External"/><Relationship Id="rId154" Type="http://schemas.openxmlformats.org/officeDocument/2006/relationships/hyperlink" Target="https://www.qschina.cn/en/universities/texas-am-university" TargetMode="External"/><Relationship Id="rId361" Type="http://schemas.openxmlformats.org/officeDocument/2006/relationships/hyperlink" Target="https://www.qschina.cn/en/universities/university-aveiro" TargetMode="External"/><Relationship Id="rId599" Type="http://schemas.openxmlformats.org/officeDocument/2006/relationships/hyperlink" Target="https://www.qschina.cn/en/universities/university-ljubljana" TargetMode="External"/><Relationship Id="rId1005" Type="http://schemas.openxmlformats.org/officeDocument/2006/relationships/hyperlink" Target="https://www.qschina.cn/en/universities/yeungnam-university" TargetMode="External"/><Relationship Id="rId1212" Type="http://schemas.openxmlformats.org/officeDocument/2006/relationships/hyperlink" Target="https://www.qschina.cn/en/universities/belarusian-state-university-informatics-radioelectronics" TargetMode="External"/><Relationship Id="rId459" Type="http://schemas.openxmlformats.org/officeDocument/2006/relationships/hyperlink" Target="https://www.qschina.cn/en/universities/universite-de-strasbourg" TargetMode="External"/><Relationship Id="rId666" Type="http://schemas.openxmlformats.org/officeDocument/2006/relationships/hyperlink" Target="https://www.qschina.cn/en/universities/iscte-iul" TargetMode="External"/><Relationship Id="rId873" Type="http://schemas.openxmlformats.org/officeDocument/2006/relationships/hyperlink" Target="https://www.qschina.cn/en/universities/pavol-jozef-safarik-university-kosice" TargetMode="External"/><Relationship Id="rId1089" Type="http://schemas.openxmlformats.org/officeDocument/2006/relationships/hyperlink" Target="https://www.qschina.cn/en/universities/siberian-federal-university-sibfu" TargetMode="External"/><Relationship Id="rId1296" Type="http://schemas.openxmlformats.org/officeDocument/2006/relationships/hyperlink" Target="https://www.qschina.cn/en/universities/suranaree-university-technology" TargetMode="External"/><Relationship Id="rId16" Type="http://schemas.openxmlformats.org/officeDocument/2006/relationships/hyperlink" Target="https://www.qschina.cn/en/universities/cornell-university" TargetMode="External"/><Relationship Id="rId221" Type="http://schemas.openxmlformats.org/officeDocument/2006/relationships/hyperlink" Target="https://www.qschina.cn/en/universities/vrije-universiteit-amsterdam" TargetMode="External"/><Relationship Id="rId319" Type="http://schemas.openxmlformats.org/officeDocument/2006/relationships/hyperlink" Target="https://www.qschina.cn/en/universities/simon-fraser-university" TargetMode="External"/><Relationship Id="rId526" Type="http://schemas.openxmlformats.org/officeDocument/2006/relationships/hyperlink" Target="https://www.qschina.cn/en/universities/coventry-university" TargetMode="External"/><Relationship Id="rId1156" Type="http://schemas.openxmlformats.org/officeDocument/2006/relationships/hyperlink" Target="https://www.qschina.cn/en/universities/university-idaho" TargetMode="External"/><Relationship Id="rId1363" Type="http://schemas.openxmlformats.org/officeDocument/2006/relationships/hyperlink" Target="https://www.qschina.cn/en/universities/university-bialystok" TargetMode="External"/><Relationship Id="rId733" Type="http://schemas.openxmlformats.org/officeDocument/2006/relationships/hyperlink" Target="https://www.qschina.cn/en/universities/riga-technical-university" TargetMode="External"/><Relationship Id="rId940" Type="http://schemas.openxmlformats.org/officeDocument/2006/relationships/hyperlink" Target="https://www.qschina.cn/en/universities/university-lodz" TargetMode="External"/><Relationship Id="rId1016" Type="http://schemas.openxmlformats.org/officeDocument/2006/relationships/hyperlink" Target="https://www.qschina.cn/en/universities/banaras-hindu-university" TargetMode="External"/><Relationship Id="rId165" Type="http://schemas.openxmlformats.org/officeDocument/2006/relationships/hyperlink" Target="https://www.qschina.cn/en/universities/universitat-de-barcelona" TargetMode="External"/><Relationship Id="rId372" Type="http://schemas.openxmlformats.org/officeDocument/2006/relationships/hyperlink" Target="https://www.qschina.cn/en/universities/lincoln-university" TargetMode="External"/><Relationship Id="rId677" Type="http://schemas.openxmlformats.org/officeDocument/2006/relationships/hyperlink" Target="https://www.qschina.cn/en/universities/karl-franzens-universitaet-graz" TargetMode="External"/><Relationship Id="rId800" Type="http://schemas.openxmlformats.org/officeDocument/2006/relationships/hyperlink" Target="https://www.qschina.cn/en/universities/university-new-mexico" TargetMode="External"/><Relationship Id="rId1223" Type="http://schemas.openxmlformats.org/officeDocument/2006/relationships/hyperlink" Target="https://www.qschina.cn/en/universities/cleveland-state-university" TargetMode="External"/><Relationship Id="rId1430" Type="http://schemas.openxmlformats.org/officeDocument/2006/relationships/hyperlink" Target="https://www.qschina.cn/en/universities/sakarya-university" TargetMode="External"/><Relationship Id="rId232" Type="http://schemas.openxmlformats.org/officeDocument/2006/relationships/hyperlink" Target="https://www.qschina.cn/en/universities/universidade-estadual-de-campinas-unicamp" TargetMode="External"/><Relationship Id="rId884" Type="http://schemas.openxmlformats.org/officeDocument/2006/relationships/hyperlink" Target="https://www.qschina.cn/en/universities/university-duesseldorf" TargetMode="External"/><Relationship Id="rId27" Type="http://schemas.openxmlformats.org/officeDocument/2006/relationships/hyperlink" Target="https://www.qschina.cn/en/universities/university-edinburgh" TargetMode="External"/><Relationship Id="rId537" Type="http://schemas.openxmlformats.org/officeDocument/2006/relationships/hyperlink" Target="https://www.qschina.cn/en/universities/northumbria-university-newcastle" TargetMode="External"/><Relationship Id="rId744" Type="http://schemas.openxmlformats.org/officeDocument/2006/relationships/hyperlink" Target="https://www.qschina.cn/en/universities/universidad-de-montevideo-um" TargetMode="External"/><Relationship Id="rId951" Type="http://schemas.openxmlformats.org/officeDocument/2006/relationships/hyperlink" Target="https://www.qschina.cn/en/universities/yerevan-state-university" TargetMode="External"/><Relationship Id="rId1167" Type="http://schemas.openxmlformats.org/officeDocument/2006/relationships/hyperlink" Target="https://www.qschina.cn/en/universities/university-north-carolina-charlotte" TargetMode="External"/><Relationship Id="rId1374" Type="http://schemas.openxmlformats.org/officeDocument/2006/relationships/hyperlink" Target="https://www.qschina.cn/en/universities/university-pardubice" TargetMode="External"/><Relationship Id="rId80" Type="http://schemas.openxmlformats.org/officeDocument/2006/relationships/hyperlink" Target="https://www.qschina.cn/en/universities/university-birmingham" TargetMode="External"/><Relationship Id="rId176" Type="http://schemas.openxmlformats.org/officeDocument/2006/relationships/hyperlink" Target="https://www.qschina.cn/en/universities/universitat-autonoma-de-barcelona" TargetMode="External"/><Relationship Id="rId383" Type="http://schemas.openxmlformats.org/officeDocument/2006/relationships/hyperlink" Target="https://www.qschina.cn/en/universities/anna-university" TargetMode="External"/><Relationship Id="rId590" Type="http://schemas.openxmlformats.org/officeDocument/2006/relationships/hyperlink" Target="https://www.qschina.cn/en/universities/universiti-teknologi-mara-uitm" TargetMode="External"/><Relationship Id="rId604" Type="http://schemas.openxmlformats.org/officeDocument/2006/relationships/hyperlink" Target="https://www.qschina.cn/en/universities/kingston-university-london" TargetMode="External"/><Relationship Id="rId811" Type="http://schemas.openxmlformats.org/officeDocument/2006/relationships/hyperlink" Target="https://www.qschina.cn/en/universities/gdansk-university-technology" TargetMode="External"/><Relationship Id="rId1027" Type="http://schemas.openxmlformats.org/officeDocument/2006/relationships/hyperlink" Target="https://www.qschina.cn/en/universities/corvinus-university-budapest" TargetMode="External"/><Relationship Id="rId1234" Type="http://schemas.openxmlformats.org/officeDocument/2006/relationships/hyperlink" Target="https://www.qschina.cn/en/universities/universidad-ceu-san-pablo" TargetMode="External"/><Relationship Id="rId1441" Type="http://schemas.openxmlformats.org/officeDocument/2006/relationships/hyperlink" Target="https://www.qschina.cn/en/universities/udayana-university" TargetMode="External"/><Relationship Id="rId243" Type="http://schemas.openxmlformats.org/officeDocument/2006/relationships/hyperlink" Target="https://www.qschina.cn/en/universities/dartmouth-college" TargetMode="External"/><Relationship Id="rId450" Type="http://schemas.openxmlformats.org/officeDocument/2006/relationships/hyperlink" Target="https://www.qschina.cn/en/universities/universite-de-montpellier" TargetMode="External"/><Relationship Id="rId688" Type="http://schemas.openxmlformats.org/officeDocument/2006/relationships/hyperlink" Target="https://www.qschina.cn/en/universities/temple-university" TargetMode="External"/><Relationship Id="rId895" Type="http://schemas.openxmlformats.org/officeDocument/2006/relationships/hyperlink" Target="https://www.qschina.cn/en/universities/universite-de-nantes" TargetMode="External"/><Relationship Id="rId909" Type="http://schemas.openxmlformats.org/officeDocument/2006/relationships/hyperlink" Target="https://www.qschina.cn/en/universities/german-jordanian-university" TargetMode="External"/><Relationship Id="rId1080" Type="http://schemas.openxmlformats.org/officeDocument/2006/relationships/hyperlink" Target="https://www.qschina.cn/en/universities/rochester-institute-technology-rit" TargetMode="External"/><Relationship Id="rId1301" Type="http://schemas.openxmlformats.org/officeDocument/2006/relationships/hyperlink" Target="https://www.qschina.cn/en/universities/technical-university-lublin" TargetMode="External"/><Relationship Id="rId38" Type="http://schemas.openxmlformats.org/officeDocument/2006/relationships/hyperlink" Target="https://www.qschina.cn/en/universities/university-british-columbia" TargetMode="External"/><Relationship Id="rId103" Type="http://schemas.openxmlformats.org/officeDocument/2006/relationships/hyperlink" Target="https://www.qschina.cn/en/universities/uppsala-university" TargetMode="External"/><Relationship Id="rId310" Type="http://schemas.openxmlformats.org/officeDocument/2006/relationships/hyperlink" Target="https://www.qschina.cn/en/universities/universitat-innsbruck" TargetMode="External"/><Relationship Id="rId548" Type="http://schemas.openxmlformats.org/officeDocument/2006/relationships/hyperlink" Target="https://www.qschina.cn/en/universities/tashkent-institute-irrigation-agricultural-mechanization-engineers-tiiame" TargetMode="External"/><Relationship Id="rId755" Type="http://schemas.openxmlformats.org/officeDocument/2006/relationships/hyperlink" Target="https://www.qschina.cn/en/universities/kaunas-university-technology" TargetMode="External"/><Relationship Id="rId962" Type="http://schemas.openxmlformats.org/officeDocument/2006/relationships/hyperlink" Target="https://www.qschina.cn/en/universities/financial-university-under-government-russian-federation" TargetMode="External"/><Relationship Id="rId1178" Type="http://schemas.openxmlformats.org/officeDocument/2006/relationships/hyperlink" Target="https://www.qschina.cn/en/universities/university-vermont" TargetMode="External"/><Relationship Id="rId1385" Type="http://schemas.openxmlformats.org/officeDocument/2006/relationships/hyperlink" Target="https://www.qschina.cn/en/universities/university-sri-jayawardenapura" TargetMode="External"/><Relationship Id="rId91" Type="http://schemas.openxmlformats.org/officeDocument/2006/relationships/hyperlink" Target="https://www.qschina.cn/en/universities/purdue-university" TargetMode="External"/><Relationship Id="rId187" Type="http://schemas.openxmlformats.org/officeDocument/2006/relationships/hyperlink" Target="https://www.qschina.cn/en/universities/ecole-normale-superieure-de-lyon" TargetMode="External"/><Relationship Id="rId394" Type="http://schemas.openxmlformats.org/officeDocument/2006/relationships/hyperlink" Target="https://www.qschina.cn/en/universities/university-california-santa-cruz" TargetMode="External"/><Relationship Id="rId408" Type="http://schemas.openxmlformats.org/officeDocument/2006/relationships/hyperlink" Target="https://www.qschina.cn/en/universities/birkbeck-university-london" TargetMode="External"/><Relationship Id="rId615" Type="http://schemas.openxmlformats.org/officeDocument/2006/relationships/hyperlink" Target="https://www.qschina.cn/en/universities/brno-university-technology" TargetMode="External"/><Relationship Id="rId822" Type="http://schemas.openxmlformats.org/officeDocument/2006/relationships/hyperlink" Target="https://www.qschina.cn/en/universities/ocean-university-china" TargetMode="External"/><Relationship Id="rId1038" Type="http://schemas.openxmlformats.org/officeDocument/2006/relationships/hyperlink" Target="https://www.qschina.cn/en/universities/guru-gobind-singh-indraprastha-university" TargetMode="External"/><Relationship Id="rId1245" Type="http://schemas.openxmlformats.org/officeDocument/2006/relationships/hyperlink" Target="https://www.qschina.cn/en/universities/izmir-institute-technology-iztech" TargetMode="External"/><Relationship Id="rId1452" Type="http://schemas.openxmlformats.org/officeDocument/2006/relationships/hyperlink" Target="https://www.qschina.cn/en/universities/universidad-catolica-boliviana-san-pablo" TargetMode="External"/><Relationship Id="rId254" Type="http://schemas.openxmlformats.org/officeDocument/2006/relationships/hyperlink" Target="https://www.qschina.cn/en/universities/university-gottingen" TargetMode="External"/><Relationship Id="rId699" Type="http://schemas.openxmlformats.org/officeDocument/2006/relationships/hyperlink" Target="https://www.qschina.cn/en/universities/universidade-federal-do-rio-grande-do-sul" TargetMode="External"/><Relationship Id="rId1091" Type="http://schemas.openxmlformats.org/officeDocument/2006/relationships/hyperlink" Target="https://www.qschina.cn/en/universities/slovak-university-agriculture-nitra" TargetMode="External"/><Relationship Id="rId1105" Type="http://schemas.openxmlformats.org/officeDocument/2006/relationships/hyperlink" Target="https://www.qschina.cn/en/universities/hashemite-university" TargetMode="External"/><Relationship Id="rId1312" Type="http://schemas.openxmlformats.org/officeDocument/2006/relationships/hyperlink" Target="https://www.qschina.cn/en/universities/universidad-autonoma-de-guadalajara-uag" TargetMode="External"/><Relationship Id="rId49" Type="http://schemas.openxmlformats.org/officeDocument/2006/relationships/hyperlink" Target="https://www.qschina.cn/en/universities/delft-university-technology" TargetMode="External"/><Relationship Id="rId114" Type="http://schemas.openxmlformats.org/officeDocument/2006/relationships/hyperlink" Target="https://www.qschina.cn/en/universities/georgia-institute-technology" TargetMode="External"/><Relationship Id="rId461" Type="http://schemas.openxmlformats.org/officeDocument/2006/relationships/hyperlink" Target="https://www.qschina.cn/en/universities/universidad-de-santiago-de-chile-usach" TargetMode="External"/><Relationship Id="rId559" Type="http://schemas.openxmlformats.org/officeDocument/2006/relationships/hyperlink" Target="https://www.qschina.cn/en/universities/peter-great-st-petersburg-polytechnic-university" TargetMode="External"/><Relationship Id="rId766" Type="http://schemas.openxmlformats.org/officeDocument/2006/relationships/hyperlink" Target="https://www.qschina.cn/en/universities/king-faisal-university" TargetMode="External"/><Relationship Id="rId1189" Type="http://schemas.openxmlformats.org/officeDocument/2006/relationships/hyperlink" Target="https://www.qschina.cn/en/universities/universite-mohammed-v-de-rabat" TargetMode="External"/><Relationship Id="rId1396" Type="http://schemas.openxmlformats.org/officeDocument/2006/relationships/hyperlink" Target="https://www.qschina.cn/en/universities/yamaguchi-university" TargetMode="External"/><Relationship Id="rId198" Type="http://schemas.openxmlformats.org/officeDocument/2006/relationships/hyperlink" Target="https://www.qschina.cn/en/universities/universidad-autonoma-de-madrid" TargetMode="External"/><Relationship Id="rId321" Type="http://schemas.openxmlformats.org/officeDocument/2006/relationships/hyperlink" Target="https://www.qschina.cn/en/universities/ln-gumilyov-eurasian-national-university-enu" TargetMode="External"/><Relationship Id="rId419" Type="http://schemas.openxmlformats.org/officeDocument/2006/relationships/hyperlink" Target="https://www.qschina.cn/en/universities/university-of-dundee" TargetMode="External"/><Relationship Id="rId626" Type="http://schemas.openxmlformats.org/officeDocument/2006/relationships/hyperlink" Target="https://www.qschina.cn/en/universities/istanbul-university" TargetMode="External"/><Relationship Id="rId973" Type="http://schemas.openxmlformats.org/officeDocument/2006/relationships/hyperlink" Target="https://www.qschina.cn/en/universities/prince-songkla-university" TargetMode="External"/><Relationship Id="rId1049" Type="http://schemas.openxmlformats.org/officeDocument/2006/relationships/hyperlink" Target="https://www.qschina.cn/en/universities/kagoshima-university" TargetMode="External"/><Relationship Id="rId1256" Type="http://schemas.openxmlformats.org/officeDocument/2006/relationships/hyperlink" Target="https://www.qschina.cn/en/universities/king-mongkuts-university-technology-north-bangkok" TargetMode="External"/><Relationship Id="rId833" Type="http://schemas.openxmlformats.org/officeDocument/2006/relationships/hyperlink" Target="https://www.qschina.cn/en/universities/universitas-brawijaya" TargetMode="External"/><Relationship Id="rId1116" Type="http://schemas.openxmlformats.org/officeDocument/2006/relationships/hyperlink" Target="https://www.qschina.cn/en/universities/universidad-icesi" TargetMode="External"/><Relationship Id="rId1463" Type="http://schemas.openxmlformats.org/officeDocument/2006/relationships/hyperlink" Target="https://www.qschina.cn/en/universities/universidad-popular-autonoma-del-estado-de-puebla-upaep" TargetMode="External"/><Relationship Id="rId265" Type="http://schemas.openxmlformats.org/officeDocument/2006/relationships/hyperlink" Target="https://www.qschina.cn/en/universities/ucsi-university" TargetMode="External"/><Relationship Id="rId472" Type="http://schemas.openxmlformats.org/officeDocument/2006/relationships/hyperlink" Target="https://www.qschina.cn/en/universities/essex-university" TargetMode="External"/><Relationship Id="rId900" Type="http://schemas.openxmlformats.org/officeDocument/2006/relationships/hyperlink" Target="https://www.qschina.cn/en/universities/virginia-commonwealth-university" TargetMode="External"/><Relationship Id="rId1323" Type="http://schemas.openxmlformats.org/officeDocument/2006/relationships/hyperlink" Target="https://www.qschina.cn/en/universities/universidad-nacional-de-ingenieria" TargetMode="External"/><Relationship Id="rId125" Type="http://schemas.openxmlformats.org/officeDocument/2006/relationships/hyperlink" Target="https://www.qschina.cn/en/universities/university-southern-california" TargetMode="External"/><Relationship Id="rId332" Type="http://schemas.openxmlformats.org/officeDocument/2006/relationships/hyperlink" Target="https://www.qschina.cn/en/universities/american-university-sharjah" TargetMode="External"/><Relationship Id="rId777" Type="http://schemas.openxmlformats.org/officeDocument/2006/relationships/hyperlink" Target="https://www.qschina.cn/en/universities/universidad-del-rosario" TargetMode="External"/><Relationship Id="rId984" Type="http://schemas.openxmlformats.org/officeDocument/2006/relationships/hyperlink" Target="https://www.qschina.cn/en/universities/universidad-autonoma-metropolitana-uam" TargetMode="External"/><Relationship Id="rId637" Type="http://schemas.openxmlformats.org/officeDocument/2006/relationships/hyperlink" Target="https://www.qschina.cn/en/universities/china-university-petroleumbeijing" TargetMode="External"/><Relationship Id="rId844" Type="http://schemas.openxmlformats.org/officeDocument/2006/relationships/hyperlink" Target="https://www.qschina.cn/en/universities/university-salerno" TargetMode="External"/><Relationship Id="rId1267" Type="http://schemas.openxmlformats.org/officeDocument/2006/relationships/hyperlink" Target="https://www.qschina.cn/en/universities/nagoya-institute-technology-nit" TargetMode="External"/><Relationship Id="rId1474" Type="http://schemas.openxmlformats.org/officeDocument/2006/relationships/hyperlink" Target="https://www.qschina.cn/en/universities/universidad-de-cordoba-colombia" TargetMode="External"/><Relationship Id="rId276" Type="http://schemas.openxmlformats.org/officeDocument/2006/relationships/hyperlink" Target="https://www.qschina.cn/en/universities/university-massachusetts-amherst" TargetMode="External"/><Relationship Id="rId483" Type="http://schemas.openxmlformats.org/officeDocument/2006/relationships/hyperlink" Target="https://www.qschina.cn/en/universities/university-tennessee-knoxville" TargetMode="External"/><Relationship Id="rId690" Type="http://schemas.openxmlformats.org/officeDocument/2006/relationships/hyperlink" Target="https://www.qschina.cn/en/universities/university-new-brunswick" TargetMode="External"/><Relationship Id="rId704" Type="http://schemas.openxmlformats.org/officeDocument/2006/relationships/hyperlink" Target="https://www.qschina.cn/en/universities/dongguk-university" TargetMode="External"/><Relationship Id="rId911" Type="http://schemas.openxmlformats.org/officeDocument/2006/relationships/hyperlink" Target="https://www.qschina.cn/en/universities/kanazawa-university" TargetMode="External"/><Relationship Id="rId1127" Type="http://schemas.openxmlformats.org/officeDocument/2006/relationships/hyperlink" Target="https://www.qschina.cn/en/universities/universidad-de-guadalajara-udg" TargetMode="External"/><Relationship Id="rId1334" Type="http://schemas.openxmlformats.org/officeDocument/2006/relationships/hyperlink" Target="https://www.qschina.cn/en/universities/universidad-de-panama" TargetMode="External"/><Relationship Id="rId40" Type="http://schemas.openxmlformats.org/officeDocument/2006/relationships/hyperlink" Target="https://www.qschina.cn/en/universities/kings-college-london" TargetMode="External"/><Relationship Id="rId136" Type="http://schemas.openxmlformats.org/officeDocument/2006/relationships/hyperlink" Target="https://www.qschina.cn/en/universities/eindhoven-university-technology" TargetMode="External"/><Relationship Id="rId343" Type="http://schemas.openxmlformats.org/officeDocument/2006/relationships/hyperlink" Target="https://www.qschina.cn/en/universities/sharif-university-technology" TargetMode="External"/><Relationship Id="rId550" Type="http://schemas.openxmlformats.org/officeDocument/2006/relationships/hyperlink" Target="https://www.qschina.cn/en/universities/university-iceland" TargetMode="External"/><Relationship Id="rId788" Type="http://schemas.openxmlformats.org/officeDocument/2006/relationships/hyperlink" Target="https://www.qschina.cn/en/universities/universidad-de-belgrano" TargetMode="External"/><Relationship Id="rId995" Type="http://schemas.openxmlformats.org/officeDocument/2006/relationships/hyperlink" Target="https://www.qschina.cn/en/universities/university-central-lancashire" TargetMode="External"/><Relationship Id="rId1180" Type="http://schemas.openxmlformats.org/officeDocument/2006/relationships/hyperlink" Target="https://www.qschina.cn/en/universities/university-wolverhampton" TargetMode="External"/><Relationship Id="rId1401" Type="http://schemas.openxmlformats.org/officeDocument/2006/relationships/hyperlink" Target="https://www.qschina.cn/en/universities/obuda-university" TargetMode="External"/><Relationship Id="rId203" Type="http://schemas.openxmlformats.org/officeDocument/2006/relationships/hyperlink" Target="https://www.qschina.cn/en/universities/university-minnesota-twin-cities" TargetMode="External"/><Relationship Id="rId648" Type="http://schemas.openxmlformats.org/officeDocument/2006/relationships/hyperlink" Target="https://www.qschina.cn/en/universities/lehigh-university" TargetMode="External"/><Relationship Id="rId855" Type="http://schemas.openxmlformats.org/officeDocument/2006/relationships/hyperlink" Target="https://www.qschina.cn/en/cy-cergy-paris-university" TargetMode="External"/><Relationship Id="rId1040" Type="http://schemas.openxmlformats.org/officeDocument/2006/relationships/hyperlink" Target="https://www.qschina.cn/en/universities/hohai-university" TargetMode="External"/><Relationship Id="rId1278" Type="http://schemas.openxmlformats.org/officeDocument/2006/relationships/hyperlink" Target="https://www.qschina.cn/en/universities/pontificia-universidade-catolica-do-rio-grande-do-sul-pucrs" TargetMode="External"/><Relationship Id="rId1485" Type="http://schemas.openxmlformats.org/officeDocument/2006/relationships/hyperlink" Target="https://www.qschina.cn/en/universities/universidade-federal-da-paraiba" TargetMode="External"/><Relationship Id="rId287" Type="http://schemas.openxmlformats.org/officeDocument/2006/relationships/hyperlink" Target="https://www.qschina.cn/en/universities/university-cologne" TargetMode="External"/><Relationship Id="rId410" Type="http://schemas.openxmlformats.org/officeDocument/2006/relationships/hyperlink" Target="https://www.qschina.cn/en/universities/hse-university" TargetMode="External"/><Relationship Id="rId494" Type="http://schemas.openxmlformats.org/officeDocument/2006/relationships/hyperlink" Target="https://www.qschina.cn/en/universities/university-jyvaskyla" TargetMode="External"/><Relationship Id="rId508" Type="http://schemas.openxmlformats.org/officeDocument/2006/relationships/hyperlink" Target="https://www.qschina.cn/en/universities/aristotle-university-thessaloniki" TargetMode="External"/><Relationship Id="rId715" Type="http://schemas.openxmlformats.org/officeDocument/2006/relationships/hyperlink" Target="https://www.qschina.cn/en/universities/de-montfort-university" TargetMode="External"/><Relationship Id="rId922" Type="http://schemas.openxmlformats.org/officeDocument/2006/relationships/hyperlink" Target="https://www.qschina.cn/en/universities/princess-sumaya-university-technology" TargetMode="External"/><Relationship Id="rId1138" Type="http://schemas.openxmlformats.org/officeDocument/2006/relationships/hyperlink" Target="https://www.qschina.cn/en/universities/universidade-federal-fluminense" TargetMode="External"/><Relationship Id="rId1345" Type="http://schemas.openxmlformats.org/officeDocument/2006/relationships/hyperlink" Target="https://www.qschina.cn/en/universities/universidade-federal-de-pelotas" TargetMode="External"/><Relationship Id="rId147" Type="http://schemas.openxmlformats.org/officeDocument/2006/relationships/hyperlink" Target="https://www.qschina.cn/en/universities/technische-universitat-berlin-tu-berlin" TargetMode="External"/><Relationship Id="rId354" Type="http://schemas.openxmlformats.org/officeDocument/2006/relationships/hyperlink" Target="https://www.qschina.cn/en/universities/university-pretoria" TargetMode="External"/><Relationship Id="rId799" Type="http://schemas.openxmlformats.org/officeDocument/2006/relationships/hyperlink" Target="https://www.qschina.cn/en/universities/university-kentucky" TargetMode="External"/><Relationship Id="rId1191" Type="http://schemas.openxmlformats.org/officeDocument/2006/relationships/hyperlink" Target="https://www.qschina.cn/en/universities/universite-de-caen-normandie" TargetMode="External"/><Relationship Id="rId1205" Type="http://schemas.openxmlformats.org/officeDocument/2006/relationships/hyperlink" Target="https://www.qschina.cn/en/universities/anadolu-university" TargetMode="External"/><Relationship Id="rId51" Type="http://schemas.openxmlformats.org/officeDocument/2006/relationships/hyperlink" Target="https://www.qschina.cn/en/universities/northwestern-university" TargetMode="External"/><Relationship Id="rId561" Type="http://schemas.openxmlformats.org/officeDocument/2006/relationships/hyperlink" Target="https://www.qschina.cn/en/universities/umm-al-qura-university" TargetMode="External"/><Relationship Id="rId659" Type="http://schemas.openxmlformats.org/officeDocument/2006/relationships/hyperlink" Target="https://www.qschina.cn/en/universities/universidade-de-santiago-de-compostela" TargetMode="External"/><Relationship Id="rId866" Type="http://schemas.openxmlformats.org/officeDocument/2006/relationships/hyperlink" Target="https://www.qschina.cn/en/kyrgyz-russian-slavic-university" TargetMode="External"/><Relationship Id="rId1289" Type="http://schemas.openxmlformats.org/officeDocument/2006/relationships/hyperlink" Target="https://www.qschina.cn/en/universities/shanghai-international-studies-university" TargetMode="External"/><Relationship Id="rId1412" Type="http://schemas.openxmlformats.org/officeDocument/2006/relationships/hyperlink" Target="https://www.qschina.cn/en/universities/indiana-state-university" TargetMode="External"/><Relationship Id="rId1496" Type="http://schemas.openxmlformats.org/officeDocument/2006/relationships/hyperlink" Target="https://www.qschina.cn/en/node/2174879" TargetMode="External"/><Relationship Id="rId214" Type="http://schemas.openxmlformats.org/officeDocument/2006/relationships/hyperlink" Target="https://www.qschina.cn/en/universities/university-otago" TargetMode="External"/><Relationship Id="rId298" Type="http://schemas.openxmlformats.org/officeDocument/2006/relationships/hyperlink" Target="https://www.qschina.cn/en/universities/bauman-moscow-state-technical-university" TargetMode="External"/><Relationship Id="rId421" Type="http://schemas.openxmlformats.org/officeDocument/2006/relationships/hyperlink" Target="https://www.qschina.cn/en/universities/dublin-city-university" TargetMode="External"/><Relationship Id="rId519" Type="http://schemas.openxmlformats.org/officeDocument/2006/relationships/hyperlink" Target="https://www.qschina.cn/en/universities/kyungpook-national-university" TargetMode="External"/><Relationship Id="rId1051" Type="http://schemas.openxmlformats.org/officeDocument/2006/relationships/hyperlink" Target="https://www.qschina.cn/en/universities/kazakh-british-technical-university" TargetMode="External"/><Relationship Id="rId1149" Type="http://schemas.openxmlformats.org/officeDocument/2006/relationships/hyperlink" Target="https://www.qschina.cn/en/universities/universiti-malaysia-terengganu-umt" TargetMode="External"/><Relationship Id="rId1356" Type="http://schemas.openxmlformats.org/officeDocument/2006/relationships/hyperlink" Target="https://www.qschina.cn/en/universities/universitatea-de-vest-din-timisoara/west-university-timisoara" TargetMode="External"/><Relationship Id="rId158" Type="http://schemas.openxmlformats.org/officeDocument/2006/relationships/hyperlink" Target="https://www.qschina.cn/en/universities/erasmus-university-rotterdam" TargetMode="External"/><Relationship Id="rId726" Type="http://schemas.openxmlformats.org/officeDocument/2006/relationships/hyperlink" Target="https://www.qschina.cn/en/universities/diponegoro-university" TargetMode="External"/><Relationship Id="rId933" Type="http://schemas.openxmlformats.org/officeDocument/2006/relationships/hyperlink" Target="https://www.qschina.cn/en/universities/universidade-catolica-portuguesa-ucp" TargetMode="External"/><Relationship Id="rId1009" Type="http://schemas.openxmlformats.org/officeDocument/2006/relationships/hyperlink" Target="https://www.qschina.cn/en/universities/amrita-vishwa-vidyapeetham" TargetMode="External"/><Relationship Id="rId62" Type="http://schemas.openxmlformats.org/officeDocument/2006/relationships/hyperlink" Target="https://www.qschina.cn/en/universities/city-university-hong-kong" TargetMode="External"/><Relationship Id="rId365" Type="http://schemas.openxmlformats.org/officeDocument/2006/relationships/hyperlink" Target="https://www.qschina.cn/en/universities/saint-petersburg-state-university" TargetMode="External"/><Relationship Id="rId572" Type="http://schemas.openxmlformats.org/officeDocument/2006/relationships/hyperlink" Target="https://www.qschina.cn/en/universities/university-punjab" TargetMode="External"/><Relationship Id="rId1216" Type="http://schemas.openxmlformats.org/officeDocument/2006/relationships/hyperlink" Target="https://www.qschina.cn/en/universities/brock-university" TargetMode="External"/><Relationship Id="rId1423" Type="http://schemas.openxmlformats.org/officeDocument/2006/relationships/hyperlink" Target="https://www.qschina.cn/en/universities/national-university-modern-languages-numl" TargetMode="External"/><Relationship Id="rId225" Type="http://schemas.openxmlformats.org/officeDocument/2006/relationships/hyperlink" Target="https://www.qschina.cn/en/universities/loughborough-university" TargetMode="External"/><Relationship Id="rId432" Type="http://schemas.openxmlformats.org/officeDocument/2006/relationships/hyperlink" Target="https://www.qschina.cn/en/universities/tomsk-state-university" TargetMode="External"/><Relationship Id="rId877" Type="http://schemas.openxmlformats.org/officeDocument/2006/relationships/hyperlink" Target="https://www.qschina.cn/en/universities/technological-university-dublin" TargetMode="External"/><Relationship Id="rId1062" Type="http://schemas.openxmlformats.org/officeDocument/2006/relationships/hyperlink" Target="https://www.qschina.cn/en/universities/multimedia-university-mmu" TargetMode="External"/><Relationship Id="rId737" Type="http://schemas.openxmlformats.org/officeDocument/2006/relationships/hyperlink" Target="https://www.qschina.cn/en/universities/universite-de-rennes-1" TargetMode="External"/><Relationship Id="rId944" Type="http://schemas.openxmlformats.org/officeDocument/2006/relationships/hyperlink" Target="https://www.qschina.cn/en/universities/university-peshawar" TargetMode="External"/><Relationship Id="rId1367" Type="http://schemas.openxmlformats.org/officeDocument/2006/relationships/hyperlink" Target="https://www.qschina.cn/en/universities/university-memphis" TargetMode="External"/><Relationship Id="rId73" Type="http://schemas.openxmlformats.org/officeDocument/2006/relationships/hyperlink" Target="https://www.qschina.cn/en/universities/universite-paris-saclay" TargetMode="External"/><Relationship Id="rId169" Type="http://schemas.openxmlformats.org/officeDocument/2006/relationships/hyperlink" Target="https://www.qschina.cn/en/universities/ghent-university" TargetMode="External"/><Relationship Id="rId376" Type="http://schemas.openxmlformats.org/officeDocument/2006/relationships/hyperlink" Target="https://www.qschina.cn/en/universities/university-turku" TargetMode="External"/><Relationship Id="rId583" Type="http://schemas.openxmlformats.org/officeDocument/2006/relationships/hyperlink" Target="https://www.qschina.cn/en/universities/politecnico-di-bari" TargetMode="External"/><Relationship Id="rId790" Type="http://schemas.openxmlformats.org/officeDocument/2006/relationships/hyperlink" Target="https://www.qschina.cn/en/universities/university-latvia" TargetMode="External"/><Relationship Id="rId804" Type="http://schemas.openxmlformats.org/officeDocument/2006/relationships/hyperlink" Target="https://www.qschina.cn/en/universities/alexandria-university" TargetMode="External"/><Relationship Id="rId1227" Type="http://schemas.openxmlformats.org/officeDocument/2006/relationships/hyperlink" Target="https://www.qschina.cn/en/universities/dokuz-eylul-universitesi" TargetMode="External"/><Relationship Id="rId1434" Type="http://schemas.openxmlformats.org/officeDocument/2006/relationships/hyperlink" Target="https://www.qschina.cn/en/universities/soochow-university-taiwan" TargetMode="External"/><Relationship Id="rId4" Type="http://schemas.openxmlformats.org/officeDocument/2006/relationships/hyperlink" Target="https://www.qschina.cn/en/universities/harvard-university" TargetMode="External"/><Relationship Id="rId236" Type="http://schemas.openxmlformats.org/officeDocument/2006/relationships/hyperlink" Target="https://www.qschina.cn/en/universities/university-aberdeen" TargetMode="External"/><Relationship Id="rId443" Type="http://schemas.openxmlformats.org/officeDocument/2006/relationships/hyperlink" Target="https://www.qschina.cn/en/universities/novosibirsk-state-university" TargetMode="External"/><Relationship Id="rId650" Type="http://schemas.openxmlformats.org/officeDocument/2006/relationships/hyperlink" Target="https://www.qschina.cn/en/universities/oregon-state-university" TargetMode="External"/><Relationship Id="rId888" Type="http://schemas.openxmlformats.org/officeDocument/2006/relationships/hyperlink" Target="https://www.qschina.cn/en/universities/university-hertfordshire" TargetMode="External"/><Relationship Id="rId1073" Type="http://schemas.openxmlformats.org/officeDocument/2006/relationships/hyperlink" Target="https://www.qschina.cn/en/universities/northwest-university-china" TargetMode="External"/><Relationship Id="rId1280" Type="http://schemas.openxmlformats.org/officeDocument/2006/relationships/hyperlink" Target="https://www.qschina.cn/en/universities/pukyong-national-university" TargetMode="External"/><Relationship Id="rId1501" Type="http://schemas.openxmlformats.org/officeDocument/2006/relationships/hyperlink" Target="https://www.qschina.cn/en/universities/university-oradea" TargetMode="External"/><Relationship Id="rId303" Type="http://schemas.openxmlformats.org/officeDocument/2006/relationships/hyperlink" Target="https://www.qschina.cn/en/universities/universite-de-paris" TargetMode="External"/><Relationship Id="rId748" Type="http://schemas.openxmlformats.org/officeDocument/2006/relationships/hyperlink" Target="https://www.qschina.cn/en/universities/university-west-england" TargetMode="External"/><Relationship Id="rId955" Type="http://schemas.openxmlformats.org/officeDocument/2006/relationships/hyperlink" Target="https://www.qschina.cn/en/universities/auburn-university" TargetMode="External"/><Relationship Id="rId1140" Type="http://schemas.openxmlformats.org/officeDocument/2006/relationships/hyperlink" Target="https://www.qschina.cn/en/universities/universidade-federal-de-sao-carlos-ufscar" TargetMode="External"/><Relationship Id="rId1378" Type="http://schemas.openxmlformats.org/officeDocument/2006/relationships/hyperlink" Target="https://www.qschina.cn/en/universities/university-rijeka" TargetMode="External"/><Relationship Id="rId84" Type="http://schemas.openxmlformats.org/officeDocument/2006/relationships/hyperlink" Target="https://www.qschina.cn/en/universities/ruprecht-karls-universitat-heidelberg" TargetMode="External"/><Relationship Id="rId387" Type="http://schemas.openxmlformats.org/officeDocument/2006/relationships/hyperlink" Target="https://www.qschina.cn/en/universities/belarusian-state-university" TargetMode="External"/><Relationship Id="rId510" Type="http://schemas.openxmlformats.org/officeDocument/2006/relationships/hyperlink" Target="https://www.qschina.cn/en/universities/shenzhen-university" TargetMode="External"/><Relationship Id="rId594" Type="http://schemas.openxmlformats.org/officeDocument/2006/relationships/hyperlink" Target="https://www.qschina.cn/en/universities/universitat-bremen" TargetMode="External"/><Relationship Id="rId608" Type="http://schemas.openxmlformats.org/officeDocument/2006/relationships/hyperlink" Target="https://www.qschina.cn/en/universities/rensselaer-polytechnic-institute" TargetMode="External"/><Relationship Id="rId815" Type="http://schemas.openxmlformats.org/officeDocument/2006/relationships/hyperlink" Target="https://www.qschina.cn/en/universities/jouf-university" TargetMode="External"/><Relationship Id="rId1238" Type="http://schemas.openxmlformats.org/officeDocument/2006/relationships/hyperlink" Target="https://www.qschina.cn/en/universities/helwan-university" TargetMode="External"/><Relationship Id="rId1445" Type="http://schemas.openxmlformats.org/officeDocument/2006/relationships/hyperlink" Target="https://www.qschina.cn/en/universities/universidad-autonoma-de-aguascalientes-uaa" TargetMode="External"/><Relationship Id="rId247" Type="http://schemas.openxmlformats.org/officeDocument/2006/relationships/hyperlink" Target="https://www.qschina.cn/en/universities/university-sussex" TargetMode="External"/><Relationship Id="rId899" Type="http://schemas.openxmlformats.org/officeDocument/2006/relationships/hyperlink" Target="https://www.qschina.cn/en/universities/vilnius-gediminas-technical-university" TargetMode="External"/><Relationship Id="rId1000" Type="http://schemas.openxmlformats.org/officeDocument/2006/relationships/hyperlink" Target="https://www.qschina.cn/en/universities/university-south-bohemia" TargetMode="External"/><Relationship Id="rId1084" Type="http://schemas.openxmlformats.org/officeDocument/2006/relationships/hyperlink" Target="https://www.qschina.cn/en/universities/saint-petersburg-mining-university" TargetMode="External"/><Relationship Id="rId1305" Type="http://schemas.openxmlformats.org/officeDocument/2006/relationships/hyperlink" Target="https://www.qschina.cn/en/universities/josip-juraj-strossmayer-university-osijek" TargetMode="External"/><Relationship Id="rId107" Type="http://schemas.openxmlformats.org/officeDocument/2006/relationships/hyperlink" Target="https://www.qschina.cn/en/universities/tohoku-university" TargetMode="External"/><Relationship Id="rId454" Type="http://schemas.openxmlformats.org/officeDocument/2006/relationships/hyperlink" Target="https://www.qschina.cn/en/universities/university-kansas" TargetMode="External"/><Relationship Id="rId661" Type="http://schemas.openxmlformats.org/officeDocument/2006/relationships/hyperlink" Target="https://www.qschina.cn/en/universities/university-zagreb" TargetMode="External"/><Relationship Id="rId759" Type="http://schemas.openxmlformats.org/officeDocument/2006/relationships/hyperlink" Target="https://www.qschina.cn/en/universities/universita-politecnica-delle-marche" TargetMode="External"/><Relationship Id="rId966" Type="http://schemas.openxmlformats.org/officeDocument/2006/relationships/hyperlink" Target="https://www.qschina.cn/en/universities/khon-kaen-university" TargetMode="External"/><Relationship Id="rId1291" Type="http://schemas.openxmlformats.org/officeDocument/2006/relationships/hyperlink" Target="https://www.qschina.cn/en/universities/siksha-o-anusandhan-deemed-be-university" TargetMode="External"/><Relationship Id="rId1389" Type="http://schemas.openxmlformats.org/officeDocument/2006/relationships/hyperlink" Target="https://www.qschina.cn/en/universities/university-pacific" TargetMode="External"/><Relationship Id="rId11" Type="http://schemas.openxmlformats.org/officeDocument/2006/relationships/hyperlink" Target="https://www.qschina.cn/en/universities/university-pennsylvania" TargetMode="External"/><Relationship Id="rId314" Type="http://schemas.openxmlformats.org/officeDocument/2006/relationships/hyperlink" Target="https://www.qschina.cn/en/universities/universitat-stuttgart" TargetMode="External"/><Relationship Id="rId398" Type="http://schemas.openxmlformats.org/officeDocument/2006/relationships/hyperlink" Target="https://www.qschina.cn/en/universities/sejong-university" TargetMode="External"/><Relationship Id="rId521" Type="http://schemas.openxmlformats.org/officeDocument/2006/relationships/hyperlink" Target="https://www.qschina.cn/en/universities/university-hull" TargetMode="External"/><Relationship Id="rId619" Type="http://schemas.openxmlformats.org/officeDocument/2006/relationships/hyperlink" Target="https://www.qschina.cn/en/universities/taipei-medical-university-tmu" TargetMode="External"/><Relationship Id="rId1151" Type="http://schemas.openxmlformats.org/officeDocument/2006/relationships/hyperlink" Target="https://www.qschina.cn/en/universities/university-arkansas-fayetteville" TargetMode="External"/><Relationship Id="rId1249" Type="http://schemas.openxmlformats.org/officeDocument/2006/relationships/hyperlink" Target="https://www.qschina.cn/en/universities/kazakh-ablai-khan-university-international-relations-world-languages" TargetMode="External"/><Relationship Id="rId95" Type="http://schemas.openxmlformats.org/officeDocument/2006/relationships/hyperlink" Target="https://www.qschina.cn/en/universities/universidad-nacional-autonoma-de-mexico-unam" TargetMode="External"/><Relationship Id="rId160" Type="http://schemas.openxmlformats.org/officeDocument/2006/relationships/hyperlink" Target="https://www.qschina.cn/en/universities/universite-de-montreal" TargetMode="External"/><Relationship Id="rId826" Type="http://schemas.openxmlformats.org/officeDocument/2006/relationships/hyperlink" Target="https://www.qschina.cn/en/universities/syracuse-university" TargetMode="External"/><Relationship Id="rId1011" Type="http://schemas.openxmlformats.org/officeDocument/2006/relationships/hyperlink" Target="https://www.qschina.cn/en/universities/arab-academy-science-technology-maritime-transport-aastmt" TargetMode="External"/><Relationship Id="rId1109" Type="http://schemas.openxmlformats.org/officeDocument/2006/relationships/hyperlink" Target="https://www.qschina.cn/en/universities/tokyo-metropolitan-university" TargetMode="External"/><Relationship Id="rId1456" Type="http://schemas.openxmlformats.org/officeDocument/2006/relationships/hyperlink" Target="https://www.qschina.cn/en/universities/universidad-catolica-de-santiago-de-guayaquil" TargetMode="External"/><Relationship Id="rId258" Type="http://schemas.openxmlformats.org/officeDocument/2006/relationships/hyperlink" Target="https://www.qschina.cn/en/universities/university-warsaw" TargetMode="External"/><Relationship Id="rId465" Type="http://schemas.openxmlformats.org/officeDocument/2006/relationships/hyperlink" Target="https://www.qschina.cn/en/universities/kobe-university" TargetMode="External"/><Relationship Id="rId672" Type="http://schemas.openxmlformats.org/officeDocument/2006/relationships/hyperlink" Target="https://www.qschina.cn/en/universities/universidad-de-la-republica-udelar" TargetMode="External"/><Relationship Id="rId1095" Type="http://schemas.openxmlformats.org/officeDocument/2006/relationships/hyperlink" Target="https://www.qschina.cn/en/universities/southern-methodist-university" TargetMode="External"/><Relationship Id="rId1316" Type="http://schemas.openxmlformats.org/officeDocument/2006/relationships/hyperlink" Target="https://www.qschina.cn/en/universities/universidad-industrial-de-santander-uis" TargetMode="External"/><Relationship Id="rId22" Type="http://schemas.openxmlformats.org/officeDocument/2006/relationships/hyperlink" Target="https://www.qschina.cn/en/universities/princeton-university" TargetMode="External"/><Relationship Id="rId118" Type="http://schemas.openxmlformats.org/officeDocument/2006/relationships/hyperlink" Target="https://www.qschina.cn/en/universities/indian-institute-technology-bombay-iitb" TargetMode="External"/><Relationship Id="rId325" Type="http://schemas.openxmlformats.org/officeDocument/2006/relationships/hyperlink" Target="https://www.qschina.cn/en/universities/university-southern-denmark-sdu" TargetMode="External"/><Relationship Id="rId532" Type="http://schemas.openxmlformats.org/officeDocument/2006/relationships/hyperlink" Target="https://www.qschina.cn/en/universities/iit-bhu-varanasi" TargetMode="External"/><Relationship Id="rId977" Type="http://schemas.openxmlformats.org/officeDocument/2006/relationships/hyperlink" Target="https://www.qschina.cn/en/universities/sd-asfendiyarov-kazakh-national-medical-university" TargetMode="External"/><Relationship Id="rId1162" Type="http://schemas.openxmlformats.org/officeDocument/2006/relationships/hyperlink" Target="https://www.qschina.cn/en/universities/university-massachusetts-boston" TargetMode="External"/><Relationship Id="rId171" Type="http://schemas.openxmlformats.org/officeDocument/2006/relationships/hyperlink" Target="https://www.qschina.cn/en/universities/university-cape-town" TargetMode="External"/><Relationship Id="rId837" Type="http://schemas.openxmlformats.org/officeDocument/2006/relationships/hyperlink" Target="https://www.qschina.cn/en/universities/university-baghdad" TargetMode="External"/><Relationship Id="rId1022" Type="http://schemas.openxmlformats.org/officeDocument/2006/relationships/hyperlink" Target="https://www.qschina.cn/en/universities/canterbury-christ-church-university" TargetMode="External"/><Relationship Id="rId1467" Type="http://schemas.openxmlformats.org/officeDocument/2006/relationships/hyperlink" Target="https://www.qschina.cn/en/universities/universidad-tecnologica-de-pereira" TargetMode="External"/><Relationship Id="rId269" Type="http://schemas.openxmlformats.org/officeDocument/2006/relationships/hyperlink" Target="https://www.qschina.cn/en/universities/tianjin-university" TargetMode="External"/><Relationship Id="rId476" Type="http://schemas.openxmlformats.org/officeDocument/2006/relationships/hyperlink" Target="https://www.qschina.cn/en/universities/universitat-potsdam" TargetMode="External"/><Relationship Id="rId683" Type="http://schemas.openxmlformats.org/officeDocument/2006/relationships/hyperlink" Target="https://www.qschina.cn/en/universities/goldsmiths-university-london" TargetMode="External"/><Relationship Id="rId890" Type="http://schemas.openxmlformats.org/officeDocument/2006/relationships/hyperlink" Target="https://www.qschina.cn/en/universities/university-mississippi" TargetMode="External"/><Relationship Id="rId904" Type="http://schemas.openxmlformats.org/officeDocument/2006/relationships/hyperlink" Target="https://www.qschina.cn/en/universities/beijing-university-posts-telecommunications" TargetMode="External"/><Relationship Id="rId1327" Type="http://schemas.openxmlformats.org/officeDocument/2006/relationships/hyperlink" Target="https://www.qschina.cn/en/universities/universidad-nacional-del-litoral" TargetMode="External"/><Relationship Id="rId33" Type="http://schemas.openxmlformats.org/officeDocument/2006/relationships/hyperlink" Target="https://www.qschina.cn/en/universities/university-tokyo" TargetMode="External"/><Relationship Id="rId129" Type="http://schemas.openxmlformats.org/officeDocument/2006/relationships/hyperlink" Target="https://www.qschina.cn/en/universities/newcastle-university" TargetMode="External"/><Relationship Id="rId336" Type="http://schemas.openxmlformats.org/officeDocument/2006/relationships/hyperlink" Target="https://www.qschina.cn/en/universities/flinders-university" TargetMode="External"/><Relationship Id="rId543" Type="http://schemas.openxmlformats.org/officeDocument/2006/relationships/hyperlink" Target="https://www.qschina.cn/en/universities/university-salamanca" TargetMode="External"/><Relationship Id="rId988" Type="http://schemas.openxmlformats.org/officeDocument/2006/relationships/hyperlink" Target="https://www.qschina.cn/en/universities/universidad-de-cordoba" TargetMode="External"/><Relationship Id="rId1173" Type="http://schemas.openxmlformats.org/officeDocument/2006/relationships/hyperlink" Target="https://www.qschina.cn/en/universities/university-tabuk" TargetMode="External"/><Relationship Id="rId1380" Type="http://schemas.openxmlformats.org/officeDocument/2006/relationships/hyperlink" Target="https://www.qschina.cn/en/universities/university-san-diego" TargetMode="External"/><Relationship Id="rId182" Type="http://schemas.openxmlformats.org/officeDocument/2006/relationships/hyperlink" Target="https://www.qschina.cn/en/universities/waseda-university" TargetMode="External"/><Relationship Id="rId403" Type="http://schemas.openxmlformats.org/officeDocument/2006/relationships/hyperlink" Target="https://www.qschina.cn/en/universities/amirkabir-university-technology" TargetMode="External"/><Relationship Id="rId750" Type="http://schemas.openxmlformats.org/officeDocument/2006/relationships/hyperlink" Target="https://www.qschina.cn/en/universities/v-n-karazin-kharkiv-national-university" TargetMode="External"/><Relationship Id="rId848" Type="http://schemas.openxmlformats.org/officeDocument/2006/relationships/hyperlink" Target="https://www.qschina.cn/en/universities/universitat-duisburg-essen" TargetMode="External"/><Relationship Id="rId1033" Type="http://schemas.openxmlformats.org/officeDocument/2006/relationships/hyperlink" Target="https://www.qschina.cn/en/universities/gebze-technical-university-gtu" TargetMode="External"/><Relationship Id="rId1478" Type="http://schemas.openxmlformats.org/officeDocument/2006/relationships/hyperlink" Target="https://www.qschina.cn/en/universities/universidad-de-medellin" TargetMode="External"/><Relationship Id="rId487" Type="http://schemas.openxmlformats.org/officeDocument/2006/relationships/hyperlink" Target="https://www.qschina.cn/en/universities/universitat-mannheim" TargetMode="External"/><Relationship Id="rId610" Type="http://schemas.openxmlformats.org/officeDocument/2006/relationships/hyperlink" Target="https://www.qschina.cn/en/universities/university-hohenheim" TargetMode="External"/><Relationship Id="rId694" Type="http://schemas.openxmlformats.org/officeDocument/2006/relationships/hyperlink" Target="https://www.qschina.cn/en/universities/shiraz-university" TargetMode="External"/><Relationship Id="rId708" Type="http://schemas.openxmlformats.org/officeDocument/2006/relationships/hyperlink" Target="https://www.qschina.cn/en/universities/taras-shevchenko-national-university-kyiv" TargetMode="External"/><Relationship Id="rId915" Type="http://schemas.openxmlformats.org/officeDocument/2006/relationships/hyperlink" Target="https://www.qschina.cn/en/universities/makerere-university" TargetMode="External"/><Relationship Id="rId1240" Type="http://schemas.openxmlformats.org/officeDocument/2006/relationships/hyperlink" Target="https://www.qschina.cn/en/universities/hue-university" TargetMode="External"/><Relationship Id="rId1338" Type="http://schemas.openxmlformats.org/officeDocument/2006/relationships/hyperlink" Target="https://www.qschina.cn/en/universities/universidad-de-valparaiso-uv" TargetMode="External"/><Relationship Id="rId347" Type="http://schemas.openxmlformats.org/officeDocument/2006/relationships/hyperlink" Target="https://www.qschina.cn/en/universities/tilburg-university" TargetMode="External"/><Relationship Id="rId999" Type="http://schemas.openxmlformats.org/officeDocument/2006/relationships/hyperlink" Target="https://www.qschina.cn/en/universities/university-regina" TargetMode="External"/><Relationship Id="rId1100" Type="http://schemas.openxmlformats.org/officeDocument/2006/relationships/hyperlink" Target="https://www.qschina.cn/en/universities/taibah-university" TargetMode="External"/><Relationship Id="rId1184" Type="http://schemas.openxmlformats.org/officeDocument/2006/relationships/hyperlink" Target="https://www.qschina.cn/en/universities/university-zilina" TargetMode="External"/><Relationship Id="rId1405" Type="http://schemas.openxmlformats.org/officeDocument/2006/relationships/hyperlink" Target="https://www.qschina.cn/en/california-state-university-long-beach" TargetMode="External"/><Relationship Id="rId44" Type="http://schemas.openxmlformats.org/officeDocument/2006/relationships/hyperlink" Target="https://www.qschina.cn/en/universities/university-michigan-ann-arbor" TargetMode="External"/><Relationship Id="rId554" Type="http://schemas.openxmlformats.org/officeDocument/2006/relationships/hyperlink" Target="https://www.qschina.cn/en/universities/hasselt-university" TargetMode="External"/><Relationship Id="rId761" Type="http://schemas.openxmlformats.org/officeDocument/2006/relationships/hyperlink" Target="https://www.qschina.cn/en/universities/university-engineering-technology-uet-lahore" TargetMode="External"/><Relationship Id="rId859" Type="http://schemas.openxmlformats.org/officeDocument/2006/relationships/hyperlink" Target="https://www.qschina.cn/en/universities/clarkson-university" TargetMode="External"/><Relationship Id="rId1391" Type="http://schemas.openxmlformats.org/officeDocument/2006/relationships/hyperlink" Target="https://www.qschina.cn/en/universities/universite-jean-moulin-lyon-3" TargetMode="External"/><Relationship Id="rId1489" Type="http://schemas.openxmlformats.org/officeDocument/2006/relationships/hyperlink" Target="https://www.qschina.cn/en/universities/universidade-federal-do-para" TargetMode="External"/><Relationship Id="rId193" Type="http://schemas.openxmlformats.org/officeDocument/2006/relationships/hyperlink" Target="https://www.qschina.cn/en/universities/queens-university-kingston" TargetMode="External"/><Relationship Id="rId207" Type="http://schemas.openxmlformats.org/officeDocument/2006/relationships/hyperlink" Target="https://www.qschina.cn/en/universities/universitas-indonesia" TargetMode="External"/><Relationship Id="rId414" Type="http://schemas.openxmlformats.org/officeDocument/2006/relationships/hyperlink" Target="https://www.qschina.cn/en/universities/yeshiva-university" TargetMode="External"/><Relationship Id="rId498" Type="http://schemas.openxmlformats.org/officeDocument/2006/relationships/hyperlink" Target="https://www.qschina.cn/en/universities/national-research-nuclear-university-mephi-moscow-engineering-physics-institute" TargetMode="External"/><Relationship Id="rId621" Type="http://schemas.openxmlformats.org/officeDocument/2006/relationships/hyperlink" Target="https://www.qschina.cn/en/universities/university-minho" TargetMode="External"/><Relationship Id="rId1044" Type="http://schemas.openxmlformats.org/officeDocument/2006/relationships/hyperlink" Target="https://www.qschina.cn/en/universities/indiana-university-purdue-university-indianapolis" TargetMode="External"/><Relationship Id="rId1251" Type="http://schemas.openxmlformats.org/officeDocument/2006/relationships/hyperlink" Target="https://www.qschina.cn/en/universities/kenyatta-university" TargetMode="External"/><Relationship Id="rId1349" Type="http://schemas.openxmlformats.org/officeDocument/2006/relationships/hyperlink" Target="https://www.qschina.cn/en/universities/universidade-federal-do-rio-grande-do-norte" TargetMode="External"/><Relationship Id="rId260" Type="http://schemas.openxmlformats.org/officeDocument/2006/relationships/hyperlink" Target="https://www.qschina.cn/en/universities/university-lisbon" TargetMode="External"/><Relationship Id="rId719" Type="http://schemas.openxmlformats.org/officeDocument/2006/relationships/hyperlink" Target="https://www.qschina.cn/en/universities/saint-joseph-university-beirut-usj" TargetMode="External"/><Relationship Id="rId926" Type="http://schemas.openxmlformats.org/officeDocument/2006/relationships/hyperlink" Target="https://www.qschina.cn/en/universities/universidad-catolica-del-uruguay-ucu" TargetMode="External"/><Relationship Id="rId1111" Type="http://schemas.openxmlformats.org/officeDocument/2006/relationships/hyperlink" Target="https://www.qschina.cn/en/universities/universidad-austral-de-chile" TargetMode="External"/><Relationship Id="rId55" Type="http://schemas.openxmlformats.org/officeDocument/2006/relationships/hyperlink" Target="https://www.qschina.cn/en/universities/university-amsterdam" TargetMode="External"/><Relationship Id="rId120" Type="http://schemas.openxmlformats.org/officeDocument/2006/relationships/hyperlink" Target="https://www.qschina.cn/en/universities/queen-mary-university-london" TargetMode="External"/><Relationship Id="rId358" Type="http://schemas.openxmlformats.org/officeDocument/2006/relationships/hyperlink" Target="https://www.qschina.cn/en/universities/university-tartu" TargetMode="External"/><Relationship Id="rId565" Type="http://schemas.openxmlformats.org/officeDocument/2006/relationships/hyperlink" Target="https://www.qschina.cn/en/universities/nanjing-university-science-technology" TargetMode="External"/><Relationship Id="rId772" Type="http://schemas.openxmlformats.org/officeDocument/2006/relationships/hyperlink" Target="https://www.qschina.cn/en/universities/bournemouth-university" TargetMode="External"/><Relationship Id="rId1195" Type="http://schemas.openxmlformats.org/officeDocument/2006/relationships/hyperlink" Target="https://www.qschina.cn/en/universities/universite-de-toulouse-ii-le-mirail" TargetMode="External"/><Relationship Id="rId1209" Type="http://schemas.openxmlformats.org/officeDocument/2006/relationships/hyperlink" Target="https://www.qschina.cn/en/universities/bahauddin-zakariya-university" TargetMode="External"/><Relationship Id="rId1416" Type="http://schemas.openxmlformats.org/officeDocument/2006/relationships/hyperlink" Target="https://www.qschina.cn/en/universities/kwansei-gakuin-university" TargetMode="External"/><Relationship Id="rId218" Type="http://schemas.openxmlformats.org/officeDocument/2006/relationships/hyperlink" Target="https://www.qschina.cn/en/universities/university-maryland-college-park" TargetMode="External"/><Relationship Id="rId425" Type="http://schemas.openxmlformats.org/officeDocument/2006/relationships/hyperlink" Target="https://www.qschina.cn/en/universities/national-taipei-university-technology" TargetMode="External"/><Relationship Id="rId632" Type="http://schemas.openxmlformats.org/officeDocument/2006/relationships/hyperlink" Target="https://www.qschina.cn/en/universities/university-tromso-arctic-university-norway" TargetMode="External"/><Relationship Id="rId1055" Type="http://schemas.openxmlformats.org/officeDocument/2006/relationships/hyperlink" Target="https://www.qschina.cn/en/universities/lobachevsky-university" TargetMode="External"/><Relationship Id="rId1262" Type="http://schemas.openxmlformats.org/officeDocument/2006/relationships/hyperlink" Target="https://www.qschina.cn/en/universities/marquette-university" TargetMode="External"/><Relationship Id="rId271" Type="http://schemas.openxmlformats.org/officeDocument/2006/relationships/hyperlink" Target="https://www.qschina.cn/en/universities/beijing-normal-university" TargetMode="External"/><Relationship Id="rId937" Type="http://schemas.openxmlformats.org/officeDocument/2006/relationships/hyperlink" Target="https://www.qschina.cn/en/universities/university-calabria" TargetMode="External"/><Relationship Id="rId1122" Type="http://schemas.openxmlformats.org/officeDocument/2006/relationships/hyperlink" Target="https://www.qschina.cn/en/universities/universidad-rey-juan-carlos" TargetMode="External"/><Relationship Id="rId66" Type="http://schemas.openxmlformats.org/officeDocument/2006/relationships/hyperlink" Target="https://www.qschina.cn/en/universities/university-texas-austin" TargetMode="External"/><Relationship Id="rId131" Type="http://schemas.openxmlformats.org/officeDocument/2006/relationships/hyperlink" Target="https://www.qschina.cn/en/universities/university-basel" TargetMode="External"/><Relationship Id="rId369" Type="http://schemas.openxmlformats.org/officeDocument/2006/relationships/hyperlink" Target="https://www.qschina.cn/en/universities/university-jordan" TargetMode="External"/><Relationship Id="rId576" Type="http://schemas.openxmlformats.org/officeDocument/2006/relationships/hyperlink" Target="https://www.qschina.cn/en/universities/national-research-tomsk-polytechnic-university" TargetMode="External"/><Relationship Id="rId783" Type="http://schemas.openxmlformats.org/officeDocument/2006/relationships/hyperlink" Target="https://www.qschina.cn/en/universities/kasetsart-university" TargetMode="External"/><Relationship Id="rId990" Type="http://schemas.openxmlformats.org/officeDocument/2006/relationships/hyperlink" Target="https://www.qschina.cn/en/universities/universidad-de-leon" TargetMode="External"/><Relationship Id="rId1427" Type="http://schemas.openxmlformats.org/officeDocument/2006/relationships/hyperlink" Target="https://www.qschina.cn/en/universities/pontificia-universidade-catolica-do-parana" TargetMode="External"/><Relationship Id="rId229" Type="http://schemas.openxmlformats.org/officeDocument/2006/relationships/hyperlink" Target="https://www.qschina.cn/en/universities/chulalongkorn-university" TargetMode="External"/><Relationship Id="rId436" Type="http://schemas.openxmlformats.org/officeDocument/2006/relationships/hyperlink" Target="https://www.qschina.cn/en/universities/iran-university-science-technology" TargetMode="External"/><Relationship Id="rId643" Type="http://schemas.openxmlformats.org/officeDocument/2006/relationships/hyperlink" Target="https://www.qschina.cn/en/universities/university-portsmouth" TargetMode="External"/><Relationship Id="rId1066" Type="http://schemas.openxmlformats.org/officeDocument/2006/relationships/hyperlink" Target="https://www.qschina.cn/en/universities/njsc-kimep-university" TargetMode="External"/><Relationship Id="rId1273" Type="http://schemas.openxmlformats.org/officeDocument/2006/relationships/hyperlink" Target="https://www.qschina.cn/en/universities/osmania-university" TargetMode="External"/><Relationship Id="rId1480" Type="http://schemas.openxmlformats.org/officeDocument/2006/relationships/hyperlink" Target="https://www.qschina.cn/en/universities/universidad-de-sonora" TargetMode="External"/><Relationship Id="rId850" Type="http://schemas.openxmlformats.org/officeDocument/2006/relationships/hyperlink" Target="https://www.qschina.cn/en/universities/universite-de-lorraine" TargetMode="External"/><Relationship Id="rId948" Type="http://schemas.openxmlformats.org/officeDocument/2006/relationships/hyperlink" Target="https://www.qschina.cn/en/universities/viet-nam-national-university-ho-chi-minh-city-vnu-hcm" TargetMode="External"/><Relationship Id="rId1133" Type="http://schemas.openxmlformats.org/officeDocument/2006/relationships/hyperlink" Target="https://www.qschina.cn/en/universities/universidad-de-talca" TargetMode="External"/><Relationship Id="rId77" Type="http://schemas.openxmlformats.org/officeDocument/2006/relationships/hyperlink" Target="https://www.qschina.cn/en/universities/university-western-australia" TargetMode="External"/><Relationship Id="rId282" Type="http://schemas.openxmlformats.org/officeDocument/2006/relationships/hyperlink" Target="https://www.qschina.cn/en/universities/university-strathclyde" TargetMode="External"/><Relationship Id="rId503" Type="http://schemas.openxmlformats.org/officeDocument/2006/relationships/hyperlink" Target="https://www.qschina.cn/en/universities/east-china-normal-university" TargetMode="External"/><Relationship Id="rId587" Type="http://schemas.openxmlformats.org/officeDocument/2006/relationships/hyperlink" Target="https://www.qschina.cn/en/universities/bond-university" TargetMode="External"/><Relationship Id="rId710" Type="http://schemas.openxmlformats.org/officeDocument/2006/relationships/hyperlink" Target="https://www.qschina.cn/en/universities/university-oklahoma" TargetMode="External"/><Relationship Id="rId808" Type="http://schemas.openxmlformats.org/officeDocument/2006/relationships/hyperlink" Target="https://www.qschina.cn/en/universities/belarusian-national-technical-university-bntu" TargetMode="External"/><Relationship Id="rId1340" Type="http://schemas.openxmlformats.org/officeDocument/2006/relationships/hyperlink" Target="https://www.qschina.cn/en/universities/universidad-del-desarrollo-udd" TargetMode="External"/><Relationship Id="rId1438" Type="http://schemas.openxmlformats.org/officeDocument/2006/relationships/hyperlink" Target="https://www.qschina.cn/en/universities/stefan-cel-mare-university-suceava" TargetMode="External"/><Relationship Id="rId8" Type="http://schemas.openxmlformats.org/officeDocument/2006/relationships/hyperlink" Target="https://www.qschina.cn/en/universities/national-university-singapore-nus" TargetMode="External"/><Relationship Id="rId142" Type="http://schemas.openxmlformats.org/officeDocument/2006/relationships/hyperlink" Target="https://www.qschina.cn/en/universities/leiden-university" TargetMode="External"/><Relationship Id="rId447" Type="http://schemas.openxmlformats.org/officeDocument/2006/relationships/hyperlink" Target="https://www.qschina.cn/en/universities/universitat-de-valencia" TargetMode="External"/><Relationship Id="rId794" Type="http://schemas.openxmlformats.org/officeDocument/2006/relationships/hyperlink" Target="https://www.qschina.cn/en/universities/ivane-javakhishvili-tbilisi-state-university" TargetMode="External"/><Relationship Id="rId1077" Type="http://schemas.openxmlformats.org/officeDocument/2006/relationships/hyperlink" Target="https://www.qschina.cn/en/universities/paul-valery-university-montpellier" TargetMode="External"/><Relationship Id="rId1200" Type="http://schemas.openxmlformats.org/officeDocument/2006/relationships/hyperlink" Target="https://www.qschina.cn/en/universities/west-virginia-university" TargetMode="External"/><Relationship Id="rId654" Type="http://schemas.openxmlformats.org/officeDocument/2006/relationships/hyperlink" Target="https://www.qschina.cn/en/universities/universiti-tenaga-nasional-uniten" TargetMode="External"/><Relationship Id="rId861" Type="http://schemas.openxmlformats.org/officeDocument/2006/relationships/hyperlink" Target="https://www.qschina.cn/en/universities/georgia-state-university" TargetMode="External"/><Relationship Id="rId959" Type="http://schemas.openxmlformats.org/officeDocument/2006/relationships/hyperlink" Target="https://www.qschina.cn/en/universities/clemson-university" TargetMode="External"/><Relationship Id="rId1284" Type="http://schemas.openxmlformats.org/officeDocument/2006/relationships/hyperlink" Target="https://www.qschina.cn/en/universities/san-francisco-state-university" TargetMode="External"/><Relationship Id="rId1491" Type="http://schemas.openxmlformats.org/officeDocument/2006/relationships/hyperlink" Target="https://www.qschina.cn/en/universities/universitas-andalas" TargetMode="External"/><Relationship Id="rId293" Type="http://schemas.openxmlformats.org/officeDocument/2006/relationships/hyperlink" Target="https://www.qschina.cn/en/universities/university-arizona" TargetMode="External"/><Relationship Id="rId307" Type="http://schemas.openxmlformats.org/officeDocument/2006/relationships/hyperlink" Target="https://www.qschina.cn/en/universities/university-california-irvine" TargetMode="External"/><Relationship Id="rId514" Type="http://schemas.openxmlformats.org/officeDocument/2006/relationships/hyperlink" Target="https://www.qschina.cn/en/universities/prince-mohammad-bin-fahd-university" TargetMode="External"/><Relationship Id="rId721" Type="http://schemas.openxmlformats.org/officeDocument/2006/relationships/hyperlink" Target="https://www.qschina.cn/en/universities/ton-duc-thang-university" TargetMode="External"/><Relationship Id="rId1144" Type="http://schemas.openxmlformats.org/officeDocument/2006/relationships/hyperlink" Target="https://www.qschina.cn/en/universities/universitas-hasanuddin" TargetMode="External"/><Relationship Id="rId1351" Type="http://schemas.openxmlformats.org/officeDocument/2006/relationships/hyperlink" Target="https://www.qschina.cn/en/universities/universidade-do-estado-do-rio-de-janeiro-uerj" TargetMode="External"/><Relationship Id="rId1449" Type="http://schemas.openxmlformats.org/officeDocument/2006/relationships/hyperlink" Target="https://www.qschina.cn/en/universities/universidad-autonoma-de-san-luis-de-potosi" TargetMode="External"/><Relationship Id="rId88" Type="http://schemas.openxmlformats.org/officeDocument/2006/relationships/hyperlink" Target="https://www.qschina.cn/en/universities/university-technology-sydney" TargetMode="External"/><Relationship Id="rId153" Type="http://schemas.openxmlformats.org/officeDocument/2006/relationships/hyperlink" Target="https://www.qschina.cn/en/universities/nagoya-university" TargetMode="External"/><Relationship Id="rId360" Type="http://schemas.openxmlformats.org/officeDocument/2006/relationships/hyperlink" Target="https://www.qschina.cn/en/universities/pontificia-universidad-catolica-del-peru" TargetMode="External"/><Relationship Id="rId598" Type="http://schemas.openxmlformats.org/officeDocument/2006/relationships/hyperlink" Target="https://www.qschina.cn/en/universities/university-iowa" TargetMode="External"/><Relationship Id="rId819" Type="http://schemas.openxmlformats.org/officeDocument/2006/relationships/hyperlink" Target="https://www.qschina.cn/en/universities/london-south-bank-university" TargetMode="External"/><Relationship Id="rId1004" Type="http://schemas.openxmlformats.org/officeDocument/2006/relationships/hyperlink" Target="https://www.qschina.cn/en/universities/yarmouk-university" TargetMode="External"/><Relationship Id="rId1211" Type="http://schemas.openxmlformats.org/officeDocument/2006/relationships/hyperlink" Target="https://www.qschina.cn/en/universities/beijing-university-chinese-medicine" TargetMode="External"/><Relationship Id="rId220" Type="http://schemas.openxmlformats.org/officeDocument/2006/relationships/hyperlink" Target="https://www.qschina.cn/en/universities/universidad-nacional-de-colombia" TargetMode="External"/><Relationship Id="rId458" Type="http://schemas.openxmlformats.org/officeDocument/2006/relationships/hyperlink" Target="https://www.qschina.cn/en/universities/university-guelph" TargetMode="External"/><Relationship Id="rId665" Type="http://schemas.openxmlformats.org/officeDocument/2006/relationships/hyperlink" Target="https://www.qschina.cn/en/universities/free-university-bozen-bolzano" TargetMode="External"/><Relationship Id="rId872" Type="http://schemas.openxmlformats.org/officeDocument/2006/relationships/hyperlink" Target="https://www.qschina.cn/en/universities/oklahoma-state-university" TargetMode="External"/><Relationship Id="rId1088" Type="http://schemas.openxmlformats.org/officeDocument/2006/relationships/hyperlink" Target="https://www.qschina.cn/en/universities/shinshu-university" TargetMode="External"/><Relationship Id="rId1295" Type="http://schemas.openxmlformats.org/officeDocument/2006/relationships/hyperlink" Target="https://www.qschina.cn/en/universities/suleyman-demirel-university" TargetMode="External"/><Relationship Id="rId1309" Type="http://schemas.openxmlformats.org/officeDocument/2006/relationships/hyperlink" Target="https://www.qschina.cn/en/universities/toraighyrov-university" TargetMode="External"/><Relationship Id="rId15" Type="http://schemas.openxmlformats.org/officeDocument/2006/relationships/hyperlink" Target="https://www.qschina.cn/en/universities/nanyang-technological-university-singapore-ntu" TargetMode="External"/><Relationship Id="rId318" Type="http://schemas.openxmlformats.org/officeDocument/2006/relationships/hyperlink" Target="https://www.qschina.cn/en/universities/university-notre-dame" TargetMode="External"/><Relationship Id="rId525" Type="http://schemas.openxmlformats.org/officeDocument/2006/relationships/hyperlink" Target="https://www.qschina.cn/en/universities/universidad-austral" TargetMode="External"/><Relationship Id="rId732" Type="http://schemas.openxmlformats.org/officeDocument/2006/relationships/hyperlink" Target="https://www.qschina.cn/en/universities/middlesex-university" TargetMode="External"/><Relationship Id="rId1155" Type="http://schemas.openxmlformats.org/officeDocument/2006/relationships/hyperlink" Target="https://www.qschina.cn/en/universities/university-ibadan" TargetMode="External"/><Relationship Id="rId1362" Type="http://schemas.openxmlformats.org/officeDocument/2006/relationships/hyperlink" Target="https://www.qschina.cn/en/universities/university-basrah" TargetMode="External"/><Relationship Id="rId99" Type="http://schemas.openxmlformats.org/officeDocument/2006/relationships/hyperlink" Target="https://www.qschina.cn/en/universities/rwth-aachen-university" TargetMode="External"/><Relationship Id="rId164" Type="http://schemas.openxmlformats.org/officeDocument/2006/relationships/hyperlink" Target="https://www.qschina.cn/en/universities/complutense-university-madrid" TargetMode="External"/><Relationship Id="rId371" Type="http://schemas.openxmlformats.org/officeDocument/2006/relationships/hyperlink" Target="https://www.qschina.cn/en/universities/george-washington-university" TargetMode="External"/><Relationship Id="rId1015" Type="http://schemas.openxmlformats.org/officeDocument/2006/relationships/hyperlink" Target="https://www.qschina.cn/en/universities/brac-university" TargetMode="External"/><Relationship Id="rId1222" Type="http://schemas.openxmlformats.org/officeDocument/2006/relationships/hyperlink" Target="https://www.qschina.cn/en/universities/chittagong-university-engineering-technology" TargetMode="External"/><Relationship Id="rId469" Type="http://schemas.openxmlformats.org/officeDocument/2006/relationships/hyperlink" Target="https://www.qschina.cn/en/universities/washington-state-university" TargetMode="External"/><Relationship Id="rId676" Type="http://schemas.openxmlformats.org/officeDocument/2006/relationships/hyperlink" Target="https://www.qschina.cn/en/universities/bar-ilan-university" TargetMode="External"/><Relationship Id="rId883" Type="http://schemas.openxmlformats.org/officeDocument/2006/relationships/hyperlink" Target="https://www.qschina.cn/en/universities/universita-degli-studi-di-ferrara" TargetMode="External"/><Relationship Id="rId1099" Type="http://schemas.openxmlformats.org/officeDocument/2006/relationships/hyperlink" Target="https://www.qschina.cn/en/universities/szechenyi-istvan-university" TargetMode="External"/><Relationship Id="rId26" Type="http://schemas.openxmlformats.org/officeDocument/2006/relationships/hyperlink" Target="https://www.qschina.cn/en/universities/epfl" TargetMode="External"/><Relationship Id="rId231" Type="http://schemas.openxmlformats.org/officeDocument/2006/relationships/hyperlink" Target="https://www.qschina.cn/en/universities/universite-libre-de-bruxelles" TargetMode="External"/><Relationship Id="rId329" Type="http://schemas.openxmlformats.org/officeDocument/2006/relationships/hyperlink" Target="https://www.qschina.cn/en/universities/rutgers-university-new-brunswick" TargetMode="External"/><Relationship Id="rId536" Type="http://schemas.openxmlformats.org/officeDocument/2006/relationships/hyperlink" Target="https://www.qschina.cn/en/universities/lahore-university-management-sciences-lums" TargetMode="External"/><Relationship Id="rId1166" Type="http://schemas.openxmlformats.org/officeDocument/2006/relationships/hyperlink" Target="https://www.qschina.cn/en/universities/university-new-hampshire" TargetMode="External"/><Relationship Id="rId1373" Type="http://schemas.openxmlformats.org/officeDocument/2006/relationships/hyperlink" Target="https://www.qschina.cn/en/universities/university-pannonia" TargetMode="External"/><Relationship Id="rId175" Type="http://schemas.openxmlformats.org/officeDocument/2006/relationships/hyperlink" Target="https://www.qschina.cn/en/universities/curtin-university" TargetMode="External"/><Relationship Id="rId743" Type="http://schemas.openxmlformats.org/officeDocument/2006/relationships/hyperlink" Target="https://www.qschina.cn/en/universities/universidad-catolica-andres-bello" TargetMode="External"/><Relationship Id="rId950" Type="http://schemas.openxmlformats.org/officeDocument/2006/relationships/hyperlink" Target="https://www.qschina.cn/en/universities/wroclaw-university-science-technology-wrust" TargetMode="External"/><Relationship Id="rId1026" Type="http://schemas.openxmlformats.org/officeDocument/2006/relationships/hyperlink" Target="https://www.qschina.cn/en/universities/william-mary" TargetMode="External"/><Relationship Id="rId382" Type="http://schemas.openxmlformats.org/officeDocument/2006/relationships/hyperlink" Target="https://www.qschina.cn/en/universities/university-pisa" TargetMode="External"/><Relationship Id="rId603" Type="http://schemas.openxmlformats.org/officeDocument/2006/relationships/hyperlink" Target="https://www.qschina.cn/en/universities/king-khalid-university" TargetMode="External"/><Relationship Id="rId687" Type="http://schemas.openxmlformats.org/officeDocument/2006/relationships/hyperlink" Target="https://www.qschina.cn/en/universities/princess-nourah-bint-abdulrahman-university" TargetMode="External"/><Relationship Id="rId810" Type="http://schemas.openxmlformats.org/officeDocument/2006/relationships/hyperlink" Target="https://www.qschina.cn/en/universities/edinburgh-napier-university" TargetMode="External"/><Relationship Id="rId908" Type="http://schemas.openxmlformats.org/officeDocument/2006/relationships/hyperlink" Target="https://www.qschina.cn/en/universities/georgian-technical-university" TargetMode="External"/><Relationship Id="rId1233" Type="http://schemas.openxmlformats.org/officeDocument/2006/relationships/hyperlink" Target="https://www.qschina.cn/en/universities/fu-jen-catholic-university" TargetMode="External"/><Relationship Id="rId1440" Type="http://schemas.openxmlformats.org/officeDocument/2006/relationships/hyperlink" Target="https://www.qschina.cn/en/universities/universidad-politecnica-salesiana" TargetMode="External"/><Relationship Id="rId242" Type="http://schemas.openxmlformats.org/officeDocument/2006/relationships/hyperlink" Target="https://www.qschina.cn/en/universities/technical-university-darmstadt" TargetMode="External"/><Relationship Id="rId894" Type="http://schemas.openxmlformats.org/officeDocument/2006/relationships/hyperlink" Target="https://www.qschina.cn/en/universities/university-wroclaw" TargetMode="External"/><Relationship Id="rId1177" Type="http://schemas.openxmlformats.org/officeDocument/2006/relationships/hyperlink" Target="https://www.qschina.cn/en/universities/university-tulsa" TargetMode="External"/><Relationship Id="rId1300" Type="http://schemas.openxmlformats.org/officeDocument/2006/relationships/hyperlink" Target="https://www.qschina.cn/en/universities/technical-university-liberec" TargetMode="External"/><Relationship Id="rId37" Type="http://schemas.openxmlformats.org/officeDocument/2006/relationships/hyperlink" Target="https://www.qschina.cn/en/universities/monash-university" TargetMode="External"/><Relationship Id="rId102" Type="http://schemas.openxmlformats.org/officeDocument/2006/relationships/hyperlink" Target="https://www.qschina.cn/en/universities/kit-karlsruhe-institute-technology" TargetMode="External"/><Relationship Id="rId547" Type="http://schemas.openxmlformats.org/officeDocument/2006/relationships/hyperlink" Target="https://www.qschina.cn/en/universities/northwestern-polytechnical-university" TargetMode="External"/><Relationship Id="rId754" Type="http://schemas.openxmlformats.org/officeDocument/2006/relationships/hyperlink" Target="https://www.qschina.cn/en/universities/instituto-tecnologico-autonomo-de-mexico-itam" TargetMode="External"/><Relationship Id="rId961" Type="http://schemas.openxmlformats.org/officeDocument/2006/relationships/hyperlink" Target="https://www.qschina.cn/en/universities/ferdowsi-university-mashhad" TargetMode="External"/><Relationship Id="rId1384" Type="http://schemas.openxmlformats.org/officeDocument/2006/relationships/hyperlink" Target="https://www.qschina.cn/en/universities/university-split" TargetMode="External"/><Relationship Id="rId90" Type="http://schemas.openxmlformats.org/officeDocument/2006/relationships/hyperlink" Target="https://www.qschina.cn/en/universities/pennsylvania-state-university" TargetMode="External"/><Relationship Id="rId186" Type="http://schemas.openxmlformats.org/officeDocument/2006/relationships/hyperlink" Target="https://www.qschina.cn/en/universities/cardiff-university" TargetMode="External"/><Relationship Id="rId393" Type="http://schemas.openxmlformats.org/officeDocument/2006/relationships/hyperlink" Target="https://www.qschina.cn/en/universities/national-kapodistrian-university-athens" TargetMode="External"/><Relationship Id="rId407" Type="http://schemas.openxmlformats.org/officeDocument/2006/relationships/hyperlink" Target="https://www.qschina.cn/en/universities/usi-universita-della-svizzera-italiana" TargetMode="External"/><Relationship Id="rId614" Type="http://schemas.openxmlformats.org/officeDocument/2006/relationships/hyperlink" Target="https://www.qschina.cn/en/universities/asia-pacific-university-technology-innovation-apu" TargetMode="External"/><Relationship Id="rId821" Type="http://schemas.openxmlformats.org/officeDocument/2006/relationships/hyperlink" Target="https://www.qschina.cn/en/universities/national-technical-university-ukraine-igor-sikorsky-kyiv-polytechnic-institute" TargetMode="External"/><Relationship Id="rId1037" Type="http://schemas.openxmlformats.org/officeDocument/2006/relationships/hyperlink" Target="https://www.qschina.cn/en/universities/gunma-university" TargetMode="External"/><Relationship Id="rId1244" Type="http://schemas.openxmlformats.org/officeDocument/2006/relationships/hyperlink" Target="https://www.qschina.cn/en/universities/ivan-franko-national-university-lviv" TargetMode="External"/><Relationship Id="rId1451" Type="http://schemas.openxmlformats.org/officeDocument/2006/relationships/hyperlink" Target="https://www.qschina.cn/en/universities/universidad-bernardo-ohiggins" TargetMode="External"/><Relationship Id="rId253" Type="http://schemas.openxmlformats.org/officeDocument/2006/relationships/hyperlink" Target="https://www.qschina.cn/en/universities/hong-kong-baptist-university" TargetMode="External"/><Relationship Id="rId460" Type="http://schemas.openxmlformats.org/officeDocument/2006/relationships/hyperlink" Target="https://www.qschina.cn/en/universities/stony-brook-university-state-university-new-york" TargetMode="External"/><Relationship Id="rId698" Type="http://schemas.openxmlformats.org/officeDocument/2006/relationships/hyperlink" Target="https://www.qschina.cn/en/universities/universidade-federal-de-sao-paulo" TargetMode="External"/><Relationship Id="rId919" Type="http://schemas.openxmlformats.org/officeDocument/2006/relationships/hyperlink" Target="https://www.qschina.cn/en/universities/nicolaus-copernicus-university" TargetMode="External"/><Relationship Id="rId1090" Type="http://schemas.openxmlformats.org/officeDocument/2006/relationships/hyperlink" Target="https://www.qschina.cn/en/universities/silesian-university-technology" TargetMode="External"/><Relationship Id="rId1104" Type="http://schemas.openxmlformats.org/officeDocument/2006/relationships/hyperlink" Target="https://www.qschina.cn/en/universities/telkom-university" TargetMode="External"/><Relationship Id="rId1311" Type="http://schemas.openxmlformats.org/officeDocument/2006/relationships/hyperlink" Target="https://www.qschina.cn/en/universities/tunghai-university" TargetMode="External"/><Relationship Id="rId48" Type="http://schemas.openxmlformats.org/officeDocument/2006/relationships/hyperlink" Target="https://www.qschina.cn/en/universities/zhejiang-university" TargetMode="External"/><Relationship Id="rId113" Type="http://schemas.openxmlformats.org/officeDocument/2006/relationships/hyperlink" Target="https://www.qschina.cn/en/universities/aalto-university" TargetMode="External"/><Relationship Id="rId320" Type="http://schemas.openxmlformats.org/officeDocument/2006/relationships/hyperlink" Target="https://www.qschina.cn/en/universities/university-colorado-boulder" TargetMode="External"/><Relationship Id="rId558" Type="http://schemas.openxmlformats.org/officeDocument/2006/relationships/hyperlink" Target="https://www.qschina.cn/en/universities/university-dhaka" TargetMode="External"/><Relationship Id="rId765" Type="http://schemas.openxmlformats.org/officeDocument/2006/relationships/hyperlink" Target="https://www.qschina.cn/en/universities/bangladesh-university-engineering-technology" TargetMode="External"/><Relationship Id="rId972" Type="http://schemas.openxmlformats.org/officeDocument/2006/relationships/hyperlink" Target="https://www.qschina.cn/en/universities/pontificia-universidad-catolica-del-ecuador-puce" TargetMode="External"/><Relationship Id="rId1188" Type="http://schemas.openxmlformats.org/officeDocument/2006/relationships/hyperlink" Target="https://www.qschina.cn/en/universities/universite-lumiere-lyon-2" TargetMode="External"/><Relationship Id="rId1395" Type="http://schemas.openxmlformats.org/officeDocument/2006/relationships/hyperlink" Target="https://www.qschina.cn/en/universities/western-michigan-university" TargetMode="External"/><Relationship Id="rId1409" Type="http://schemas.openxmlformats.org/officeDocument/2006/relationships/hyperlink" Target="https://www.qschina.cn/en/universities/humboldt-state-university" TargetMode="External"/><Relationship Id="rId197" Type="http://schemas.openxmlformats.org/officeDocument/2006/relationships/hyperlink" Target="https://www.qschina.cn/en/universities/deakin-university" TargetMode="External"/><Relationship Id="rId418" Type="http://schemas.openxmlformats.org/officeDocument/2006/relationships/hyperlink" Target="https://www.qschina.cn/en/universities/bogazici-universitesi" TargetMode="External"/><Relationship Id="rId625" Type="http://schemas.openxmlformats.org/officeDocument/2006/relationships/hyperlink" Target="https://www.qschina.cn/en/universities/charles-darwin-university" TargetMode="External"/><Relationship Id="rId832" Type="http://schemas.openxmlformats.org/officeDocument/2006/relationships/hyperlink" Target="https://www.qschina.cn/en/universities/universidad-san-francisco-de-quito-usfq" TargetMode="External"/><Relationship Id="rId1048" Type="http://schemas.openxmlformats.org/officeDocument/2006/relationships/hyperlink" Target="https://www.qschina.cn/en/universities/jiangnan-university" TargetMode="External"/><Relationship Id="rId1255" Type="http://schemas.openxmlformats.org/officeDocument/2006/relationships/hyperlink" Target="https://www.qschina.cn/en/universities/kindai-university-kinki-university" TargetMode="External"/><Relationship Id="rId1462" Type="http://schemas.openxmlformats.org/officeDocument/2006/relationships/hyperlink" Target="https://www.qschina.cn/en/universities/universidad-nacional-del-comahue" TargetMode="External"/><Relationship Id="rId264" Type="http://schemas.openxmlformats.org/officeDocument/2006/relationships/hyperlink" Target="https://www.qschina.cn/en/universities/norwegian-university-science-technology" TargetMode="External"/><Relationship Id="rId471" Type="http://schemas.openxmlformats.org/officeDocument/2006/relationships/hyperlink" Target="https://www.qschina.cn/en/universities/ben-gurion-university-negev" TargetMode="External"/><Relationship Id="rId1115" Type="http://schemas.openxmlformats.org/officeDocument/2006/relationships/hyperlink" Target="https://www.qschina.cn/en/universities/universidad-diego-portales-udp" TargetMode="External"/><Relationship Id="rId1322" Type="http://schemas.openxmlformats.org/officeDocument/2006/relationships/hyperlink" Target="https://www.qschina.cn/en/universities/universidad-nacional-autonoma-de-honduras-unah" TargetMode="External"/><Relationship Id="rId59" Type="http://schemas.openxmlformats.org/officeDocument/2006/relationships/hyperlink" Target="https://www.qschina.cn/en/universities/ludwig-maximilians-universitat-munchen" TargetMode="External"/><Relationship Id="rId124" Type="http://schemas.openxmlformats.org/officeDocument/2006/relationships/hyperlink" Target="https://www.qschina.cn/en/universities/sungkyunkwan-universityskku" TargetMode="External"/><Relationship Id="rId569" Type="http://schemas.openxmlformats.org/officeDocument/2006/relationships/hyperlink" Target="https://www.qschina.cn/en/universities/mgimo-university" TargetMode="External"/><Relationship Id="rId776" Type="http://schemas.openxmlformats.org/officeDocument/2006/relationships/hyperlink" Target="https://www.qschina.cn/en/universities/holy-spirit-university-kaslik" TargetMode="External"/><Relationship Id="rId983" Type="http://schemas.openxmlformats.org/officeDocument/2006/relationships/hyperlink" Target="https://www.qschina.cn/en/universities/university-lahore" TargetMode="External"/><Relationship Id="rId1199" Type="http://schemas.openxmlformats.org/officeDocument/2006/relationships/hyperlink" Target="https://www.qschina.cn/en/universities/warsaw-university-life-sciences-sggw-wuls-sggw" TargetMode="External"/><Relationship Id="rId331" Type="http://schemas.openxmlformats.org/officeDocument/2006/relationships/hyperlink" Target="https://www.qschina.cn/en/sun-yat-sen-university-0" TargetMode="External"/><Relationship Id="rId429" Type="http://schemas.openxmlformats.org/officeDocument/2006/relationships/hyperlink" Target="https://www.qschina.cn/en/universities/southeast-university" TargetMode="External"/><Relationship Id="rId636" Type="http://schemas.openxmlformats.org/officeDocument/2006/relationships/hyperlink" Target="https://www.qschina.cn/en/universities/chang-gung-university" TargetMode="External"/><Relationship Id="rId1059" Type="http://schemas.openxmlformats.org/officeDocument/2006/relationships/hyperlink" Target="https://www.qschina.cn/en/universities/lviv-polytechnic-national-university" TargetMode="External"/><Relationship Id="rId1266" Type="http://schemas.openxmlformats.org/officeDocument/2006/relationships/hyperlink" Target="https://www.qschina.cn/en/universities/moscow-pedagogical-state-university" TargetMode="External"/><Relationship Id="rId1473" Type="http://schemas.openxmlformats.org/officeDocument/2006/relationships/hyperlink" Target="https://www.qschina.cn/en/universities/universidad-de-cuenca" TargetMode="External"/><Relationship Id="rId843" Type="http://schemas.openxmlformats.org/officeDocument/2006/relationships/hyperlink" Target="https://www.qschina.cn/en/universities/university-petroleum-energy-studies-upes" TargetMode="External"/><Relationship Id="rId1126" Type="http://schemas.openxmlformats.org/officeDocument/2006/relationships/hyperlink" Target="https://www.qschina.cn/en/universities/universidad-de-castilla-la-mancha" TargetMode="External"/><Relationship Id="rId275" Type="http://schemas.openxmlformats.org/officeDocument/2006/relationships/hyperlink" Target="https://www.qschina.cn/en/universities/dalhousie-university" TargetMode="External"/><Relationship Id="rId482" Type="http://schemas.openxmlformats.org/officeDocument/2006/relationships/hyperlink" Target="https://www.qschina.cn/en/universities/pontificia-universidad-catolica-argentina" TargetMode="External"/><Relationship Id="rId703" Type="http://schemas.openxmlformats.org/officeDocument/2006/relationships/hyperlink" Target="https://www.qschina.cn/en/universities/beijing-university-chemical-technology" TargetMode="External"/><Relationship Id="rId910" Type="http://schemas.openxmlformats.org/officeDocument/2006/relationships/hyperlink" Target="https://www.qschina.cn/en/universities/al-imam-mohammad-ibn-saud-islamic-university" TargetMode="External"/><Relationship Id="rId1333" Type="http://schemas.openxmlformats.org/officeDocument/2006/relationships/hyperlink" Target="https://www.qschina.cn/en/universities/universidad-de-oriente-santiago-de-cuba" TargetMode="External"/><Relationship Id="rId135" Type="http://schemas.openxmlformats.org/officeDocument/2006/relationships/hyperlink" Target="https://www.qschina.cn/en/universities/university-science-technology-china" TargetMode="External"/><Relationship Id="rId342" Type="http://schemas.openxmlformats.org/officeDocument/2006/relationships/hyperlink" Target="https://www.qschina.cn/en/universities/brunel-university-london" TargetMode="External"/><Relationship Id="rId787" Type="http://schemas.openxmlformats.org/officeDocument/2006/relationships/hyperlink" Target="https://www.qschina.cn/en/universities/new-school" TargetMode="External"/><Relationship Id="rId994" Type="http://schemas.openxmlformats.org/officeDocument/2006/relationships/hyperlink" Target="https://www.qschina.cn/en/universities/university-bahrain" TargetMode="External"/><Relationship Id="rId1400" Type="http://schemas.openxmlformats.org/officeDocument/2006/relationships/hyperlink" Target="https://www.qschina.cn/en/universities/zagazig-university" TargetMode="External"/><Relationship Id="rId202" Type="http://schemas.openxmlformats.org/officeDocument/2006/relationships/hyperlink" Target="https://www.qschina.cn/en/universities/khalifa-university-science-technology" TargetMode="External"/><Relationship Id="rId647" Type="http://schemas.openxmlformats.org/officeDocument/2006/relationships/hyperlink" Target="https://www.qschina.cn/en/universities/hacettepe-university" TargetMode="External"/><Relationship Id="rId854" Type="http://schemas.openxmlformats.org/officeDocument/2006/relationships/hyperlink" Target="https://www.qschina.cn/en/universities/applied-science-private-university-jordan" TargetMode="External"/><Relationship Id="rId1277" Type="http://schemas.openxmlformats.org/officeDocument/2006/relationships/hyperlink" Target="https://www.qschina.cn/en/universities/pontificia-universidad-catolica-madre-y-maestra-pucmm" TargetMode="External"/><Relationship Id="rId1484" Type="http://schemas.openxmlformats.org/officeDocument/2006/relationships/hyperlink" Target="https://www.qschina.cn/en/universities/universidade-estadual-de-londrina" TargetMode="External"/><Relationship Id="rId286" Type="http://schemas.openxmlformats.org/officeDocument/2006/relationships/hyperlink" Target="https://www.qschina.cn/en/universities/universidad-carlos-iii-de-madrid-uc3m" TargetMode="External"/><Relationship Id="rId493" Type="http://schemas.openxmlformats.org/officeDocument/2006/relationships/hyperlink" Target="https://www.qschina.cn/en/universities/unesp" TargetMode="External"/><Relationship Id="rId507" Type="http://schemas.openxmlformats.org/officeDocument/2006/relationships/hyperlink" Target="https://www.qschina.cn/en/universities/university-trento" TargetMode="External"/><Relationship Id="rId714" Type="http://schemas.openxmlformats.org/officeDocument/2006/relationships/hyperlink" Target="https://www.qschina.cn/en/universities/czech-university-life-sciences-prague" TargetMode="External"/><Relationship Id="rId921" Type="http://schemas.openxmlformats.org/officeDocument/2006/relationships/hyperlink" Target="https://www.qschina.cn/en/universities/osaka-metropolitan-university" TargetMode="External"/><Relationship Id="rId1137" Type="http://schemas.openxmlformats.org/officeDocument/2006/relationships/hyperlink" Target="https://www.qschina.cn/en/universities/universidad-del-valle" TargetMode="External"/><Relationship Id="rId1344" Type="http://schemas.openxmlformats.org/officeDocument/2006/relationships/hyperlink" Target="https://www.qschina.cn/en/universities/universidade-federal-de-juiz-de-fora-ufjf" TargetMode="External"/><Relationship Id="rId50" Type="http://schemas.openxmlformats.org/officeDocument/2006/relationships/hyperlink" Target="https://www.qschina.cn/en/universities/kyoto-university" TargetMode="External"/><Relationship Id="rId146" Type="http://schemas.openxmlformats.org/officeDocument/2006/relationships/hyperlink" Target="https://www.qschina.cn/en/universities/universiti-sains-malaysia-usm" TargetMode="External"/><Relationship Id="rId353" Type="http://schemas.openxmlformats.org/officeDocument/2006/relationships/hyperlink" Target="https://www.qschina.cn/en/universities/national-university-sciences-technology-nust-islamabad" TargetMode="External"/><Relationship Id="rId560" Type="http://schemas.openxmlformats.org/officeDocument/2006/relationships/hyperlink" Target="https://www.qschina.cn/en/universities/ulster-university" TargetMode="External"/><Relationship Id="rId798" Type="http://schemas.openxmlformats.org/officeDocument/2006/relationships/hyperlink" Target="https://www.qschina.cn/en/universities/universidad-de-antioquia" TargetMode="External"/><Relationship Id="rId1190" Type="http://schemas.openxmlformats.org/officeDocument/2006/relationships/hyperlink" Target="https://www.qschina.cn/en/universities/universite-paris-nanterre" TargetMode="External"/><Relationship Id="rId1204" Type="http://schemas.openxmlformats.org/officeDocument/2006/relationships/hyperlink" Target="https://www.qschina.cn/en/universities/alexandru-ioan-cuza-university" TargetMode="External"/><Relationship Id="rId1411" Type="http://schemas.openxmlformats.org/officeDocument/2006/relationships/hyperlink" Target="https://www.qschina.cn/en/universities/indian-institute-information-technology-allahabad" TargetMode="External"/><Relationship Id="rId213" Type="http://schemas.openxmlformats.org/officeDocument/2006/relationships/hyperlink" Target="https://www.qschina.cn/en/universities/queensland-university-technology-qut" TargetMode="External"/><Relationship Id="rId420" Type="http://schemas.openxmlformats.org/officeDocument/2006/relationships/hyperlink" Target="https://www.qschina.cn/en/universities/czech-technical-university-prague" TargetMode="External"/><Relationship Id="rId658" Type="http://schemas.openxmlformats.org/officeDocument/2006/relationships/hyperlink" Target="https://www.qschina.cn/en/universities/palacky-university-olomouc" TargetMode="External"/><Relationship Id="rId865" Type="http://schemas.openxmlformats.org/officeDocument/2006/relationships/hyperlink" Target="https://www.qschina.cn/en/universities/karaganda-state-technical-university" TargetMode="External"/><Relationship Id="rId1050" Type="http://schemas.openxmlformats.org/officeDocument/2006/relationships/hyperlink" Target="https://www.qschina.cn/en/universities/kangwon-national-university" TargetMode="External"/><Relationship Id="rId1288" Type="http://schemas.openxmlformats.org/officeDocument/2006/relationships/hyperlink" Target="https://www.qschina.cn/en/universities/shahjalal-university-science-technology" TargetMode="External"/><Relationship Id="rId1495" Type="http://schemas.openxmlformats.org/officeDocument/2006/relationships/hyperlink" Target="https://www.qschina.cn/en/universities/university-politehnica-timisoara-upt" TargetMode="External"/><Relationship Id="rId297" Type="http://schemas.openxmlformats.org/officeDocument/2006/relationships/hyperlink" Target="https://www.qschina.cn/en/universities/university-virginia" TargetMode="External"/><Relationship Id="rId518" Type="http://schemas.openxmlformats.org/officeDocument/2006/relationships/hyperlink" Target="https://www.qschina.cn/en/universities/inti-international-university" TargetMode="External"/><Relationship Id="rId725" Type="http://schemas.openxmlformats.org/officeDocument/2006/relationships/hyperlink" Target="https://www.qschina.cn/en/universities/budapest-university-technology-economics" TargetMode="External"/><Relationship Id="rId932" Type="http://schemas.openxmlformats.org/officeDocument/2006/relationships/hyperlink" Target="https://www.qschina.cn/en/universities/universidad-pontificia-bolivariana" TargetMode="External"/><Relationship Id="rId1148" Type="http://schemas.openxmlformats.org/officeDocument/2006/relationships/hyperlink" Target="https://www.qschina.cn/en/universities/universiti-malaysia-sarawak-unimas" TargetMode="External"/><Relationship Id="rId1355" Type="http://schemas.openxmlformats.org/officeDocument/2006/relationships/hyperlink" Target="https://www.qschina.cn/en/universities/universitas-sumatera-utara" TargetMode="External"/><Relationship Id="rId157" Type="http://schemas.openxmlformats.org/officeDocument/2006/relationships/hyperlink" Target="https://www.qschina.cn/en/universities/wageningen-university-research" TargetMode="External"/><Relationship Id="rId364" Type="http://schemas.openxmlformats.org/officeDocument/2006/relationships/hyperlink" Target="https://www.qschina.cn/en/universities/york-university" TargetMode="External"/><Relationship Id="rId1008" Type="http://schemas.openxmlformats.org/officeDocument/2006/relationships/hyperlink" Target="https://www.qschina.cn/en/universities/amity-university" TargetMode="External"/><Relationship Id="rId1215" Type="http://schemas.openxmlformats.org/officeDocument/2006/relationships/hyperlink" Target="https://www.qschina.cn/en/universities/british-university-egypt" TargetMode="External"/><Relationship Id="rId1422" Type="http://schemas.openxmlformats.org/officeDocument/2006/relationships/hyperlink" Target="https://www.qschina.cn/en/universities/national-university-life-environmental-sciences-ukraine" TargetMode="External"/><Relationship Id="rId61" Type="http://schemas.openxmlformats.org/officeDocument/2006/relationships/hyperlink" Target="https://www.qschina.cn/en/universities/duke-university" TargetMode="External"/><Relationship Id="rId571" Type="http://schemas.openxmlformats.org/officeDocument/2006/relationships/hyperlink" Target="https://www.qschina.cn/en/universities/university-szeged" TargetMode="External"/><Relationship Id="rId669" Type="http://schemas.openxmlformats.org/officeDocument/2006/relationships/hyperlink" Target="https://www.qschina.cn/en/universities/national-chung-hsing-university" TargetMode="External"/><Relationship Id="rId876" Type="http://schemas.openxmlformats.org/officeDocument/2006/relationships/hyperlink" Target="https://www.qschina.cn/en/universities/swarthmore-college" TargetMode="External"/><Relationship Id="rId1299" Type="http://schemas.openxmlformats.org/officeDocument/2006/relationships/hyperlink" Target="https://www.qschina.cn/en/universities/technical-university-cluj-napoca" TargetMode="External"/><Relationship Id="rId19" Type="http://schemas.openxmlformats.org/officeDocument/2006/relationships/hyperlink" Target="https://www.qschina.cn/en/universities/university-new-south-wales-unsw-sydney" TargetMode="External"/><Relationship Id="rId224" Type="http://schemas.openxmlformats.org/officeDocument/2006/relationships/hyperlink" Target="https://www.qschina.cn/en/universities/friedrich-alexander-universitat-erlangen-nurnberg" TargetMode="External"/><Relationship Id="rId431" Type="http://schemas.openxmlformats.org/officeDocument/2006/relationships/hyperlink" Target="https://www.qschina.cn/en/universities/central-south-university" TargetMode="External"/><Relationship Id="rId529" Type="http://schemas.openxmlformats.org/officeDocument/2006/relationships/hyperlink" Target="https://www.qschina.cn/en/universities/university-bayreuth" TargetMode="External"/><Relationship Id="rId736" Type="http://schemas.openxmlformats.org/officeDocument/2006/relationships/hyperlink" Target="https://www.qschina.cn/en/universities/universite-de-lille" TargetMode="External"/><Relationship Id="rId1061" Type="http://schemas.openxmlformats.org/officeDocument/2006/relationships/hyperlink" Target="https://www.qschina.cn/en/universities/mississippi-state-university" TargetMode="External"/><Relationship Id="rId1159" Type="http://schemas.openxmlformats.org/officeDocument/2006/relationships/hyperlink" Target="https://www.qschina.cn/en/universities/university-khartoum" TargetMode="External"/><Relationship Id="rId1366" Type="http://schemas.openxmlformats.org/officeDocument/2006/relationships/hyperlink" Target="https://www.qschina.cn/en/universities/university-kufa" TargetMode="External"/><Relationship Id="rId168" Type="http://schemas.openxmlformats.org/officeDocument/2006/relationships/hyperlink" Target="https://www.qschina.cn/en/universities/university-wollongong" TargetMode="External"/><Relationship Id="rId943" Type="http://schemas.openxmlformats.org/officeDocument/2006/relationships/hyperlink" Target="https://www.qschina.cn/en/universities/university-nairobi" TargetMode="External"/><Relationship Id="rId1019" Type="http://schemas.openxmlformats.org/officeDocument/2006/relationships/hyperlink" Target="https://www.qschina.cn/en/universities/binghamton-university-suny" TargetMode="External"/><Relationship Id="rId72" Type="http://schemas.openxmlformats.org/officeDocument/2006/relationships/hyperlink" Target="https://www.qschina.cn/en/universities/university-california-san-diego-ucsd" TargetMode="External"/><Relationship Id="rId375" Type="http://schemas.openxmlformats.org/officeDocument/2006/relationships/hyperlink" Target="https://www.qschina.cn/en/universities/university-florence" TargetMode="External"/><Relationship Id="rId582" Type="http://schemas.openxmlformats.org/officeDocument/2006/relationships/hyperlink" Target="https://www.qschina.cn/en/universities/management-science-university" TargetMode="External"/><Relationship Id="rId803" Type="http://schemas.openxmlformats.org/officeDocument/2006/relationships/hyperlink" Target="https://www.qschina.cn/en/universities/al-ahliyya-amman-university" TargetMode="External"/><Relationship Id="rId1226" Type="http://schemas.openxmlformats.org/officeDocument/2006/relationships/hyperlink" Target="https://www.qschina.cn/en/universities/damascus-university" TargetMode="External"/><Relationship Id="rId1433" Type="http://schemas.openxmlformats.org/officeDocument/2006/relationships/hyperlink" Target="https://www.qschina.cn/en/universities/silpakorn-university" TargetMode="External"/><Relationship Id="rId3" Type="http://schemas.openxmlformats.org/officeDocument/2006/relationships/hyperlink" Target="https://www.qschina.cn/en/universities/university-oxford" TargetMode="External"/><Relationship Id="rId235" Type="http://schemas.openxmlformats.org/officeDocument/2006/relationships/hyperlink" Target="https://www.qschina.cn/en/universities/university-waikato" TargetMode="External"/><Relationship Id="rId442" Type="http://schemas.openxmlformats.org/officeDocument/2006/relationships/hyperlink" Target="https://www.qschina.cn/en/universities/colorado-state-university" TargetMode="External"/><Relationship Id="rId887" Type="http://schemas.openxmlformats.org/officeDocument/2006/relationships/hyperlink" Target="https://www.qschina.cn/en/universities/university-ghana" TargetMode="External"/><Relationship Id="rId1072" Type="http://schemas.openxmlformats.org/officeDocument/2006/relationships/hyperlink" Target="https://www.qschina.cn/en/universities/northern-arizona-university" TargetMode="External"/><Relationship Id="rId1500" Type="http://schemas.openxmlformats.org/officeDocument/2006/relationships/hyperlink" Target="https://www.qschina.cn/en/universities/university-montana-missoula" TargetMode="External"/><Relationship Id="rId302" Type="http://schemas.openxmlformats.org/officeDocument/2006/relationships/hyperlink" Target="https://www.qschina.cn/en/universities/beijing-institute-technology" TargetMode="External"/><Relationship Id="rId747" Type="http://schemas.openxmlformats.org/officeDocument/2006/relationships/hyperlink" Target="https://www.qschina.cn/en/universities/university-westminster" TargetMode="External"/><Relationship Id="rId954" Type="http://schemas.openxmlformats.org/officeDocument/2006/relationships/hyperlink" Target="https://www.qschina.cn/en/universities/athens-university-economics-business" TargetMode="External"/><Relationship Id="rId1377" Type="http://schemas.openxmlformats.org/officeDocument/2006/relationships/hyperlink" Target="https://www.qschina.cn/en/universities/rajshahi-university" TargetMode="External"/><Relationship Id="rId83" Type="http://schemas.openxmlformats.org/officeDocument/2006/relationships/hyperlink" Target="https://www.qschina.cn/en/universities/university-leeds" TargetMode="External"/><Relationship Id="rId179" Type="http://schemas.openxmlformats.org/officeDocument/2006/relationships/hyperlink" Target="https://www.qschina.cn/en/universities/university-newcastle-australia-uon" TargetMode="External"/><Relationship Id="rId386" Type="http://schemas.openxmlformats.org/officeDocument/2006/relationships/hyperlink" Target="https://www.qschina.cn/en/universities/universiti-brunei-darussalam-ubd" TargetMode="External"/><Relationship Id="rId593" Type="http://schemas.openxmlformats.org/officeDocument/2006/relationships/hyperlink" Target="https://www.qschina.cn/en/universities/nottingham-trent-university" TargetMode="External"/><Relationship Id="rId607" Type="http://schemas.openxmlformats.org/officeDocument/2006/relationships/hyperlink" Target="https://www.qschina.cn/en/universities/paris-lodron-university-salzburg" TargetMode="External"/><Relationship Id="rId814" Type="http://schemas.openxmlformats.org/officeDocument/2006/relationships/hyperlink" Target="https://www.qschina.cn/en/universities/instituto-politecnico-nacional-ipn" TargetMode="External"/><Relationship Id="rId1237" Type="http://schemas.openxmlformats.org/officeDocument/2006/relationships/hyperlink" Target="https://www.qschina.cn/en/universities/harper-adams-university" TargetMode="External"/><Relationship Id="rId1444" Type="http://schemas.openxmlformats.org/officeDocument/2006/relationships/hyperlink" Target="https://www.qschina.cn/en/universities/universidad-autonoma-de-yucatan" TargetMode="External"/><Relationship Id="rId246" Type="http://schemas.openxmlformats.org/officeDocument/2006/relationships/hyperlink" Target="https://www.qschina.cn/en/universities/charles-university" TargetMode="External"/><Relationship Id="rId453" Type="http://schemas.openxmlformats.org/officeDocument/2006/relationships/hyperlink" Target="https://www.qschina.cn/en/universities/national-taiwan-normal-university" TargetMode="External"/><Relationship Id="rId660" Type="http://schemas.openxmlformats.org/officeDocument/2006/relationships/hyperlink" Target="https://www.qschina.cn/en/universities/university-houston" TargetMode="External"/><Relationship Id="rId898" Type="http://schemas.openxmlformats.org/officeDocument/2006/relationships/hyperlink" Target="https://www.qschina.cn/en/universities/vietnam-national-university-hanoi" TargetMode="External"/><Relationship Id="rId1083" Type="http://schemas.openxmlformats.org/officeDocument/2006/relationships/hyperlink" Target="https://www.qschina.cn/en/universities/saint-petersburg-electrotechnical-university-etu-leti" TargetMode="External"/><Relationship Id="rId1290" Type="http://schemas.openxmlformats.org/officeDocument/2006/relationships/hyperlink" Target="https://www.qschina.cn/en/universities/shanghai-university-finance-economics" TargetMode="External"/><Relationship Id="rId1304" Type="http://schemas.openxmlformats.org/officeDocument/2006/relationships/hyperlink" Target="https://www.qschina.cn/en/universities/herzen-state-pedagogical-university-russia" TargetMode="External"/><Relationship Id="rId106" Type="http://schemas.openxmlformats.org/officeDocument/2006/relationships/hyperlink" Target="https://www.qschina.cn/en/universities/utrecht-university" TargetMode="External"/><Relationship Id="rId313" Type="http://schemas.openxmlformats.org/officeDocument/2006/relationships/hyperlink" Target="https://www.qschina.cn/en/universities/university-johannesburg" TargetMode="External"/><Relationship Id="rId758" Type="http://schemas.openxmlformats.org/officeDocument/2006/relationships/hyperlink" Target="https://www.qschina.cn/en/universities/universidade-de-brasilia" TargetMode="External"/><Relationship Id="rId965" Type="http://schemas.openxmlformats.org/officeDocument/2006/relationships/hyperlink" Target="https://www.qschina.cn/en/universities/instituto-tecnologico-de-buenos-aires-itba" TargetMode="External"/><Relationship Id="rId1150" Type="http://schemas.openxmlformats.org/officeDocument/2006/relationships/hyperlink" Target="https://www.qschina.cn/en/universities/universiti-tun-hussein-onn-malaysia-uthm" TargetMode="External"/><Relationship Id="rId1388" Type="http://schemas.openxmlformats.org/officeDocument/2006/relationships/hyperlink" Target="https://www.qschina.cn/en/universities/university-wisconsin-milwaukee" TargetMode="External"/><Relationship Id="rId10" Type="http://schemas.openxmlformats.org/officeDocument/2006/relationships/hyperlink" Target="https://www.qschina.cn/en/universities/california-institute-technology-caltech" TargetMode="External"/><Relationship Id="rId94" Type="http://schemas.openxmlformats.org/officeDocument/2006/relationships/hyperlink" Target="https://www.qschina.cn/en/universities/lomonosov-moscow-state-university" TargetMode="External"/><Relationship Id="rId397" Type="http://schemas.openxmlformats.org/officeDocument/2006/relationships/hyperlink" Target="https://www.qschina.cn/en/universities/ruhr-universitat-bochum" TargetMode="External"/><Relationship Id="rId520" Type="http://schemas.openxmlformats.org/officeDocument/2006/relationships/hyperlink" Target="https://www.qschina.cn/en/universities/sabanci-university" TargetMode="External"/><Relationship Id="rId618" Type="http://schemas.openxmlformats.org/officeDocument/2006/relationships/hyperlink" Target="https://www.qschina.cn/en/universities/pontificia-universidade-catolica-do-rio-de-janeiro" TargetMode="External"/><Relationship Id="rId825" Type="http://schemas.openxmlformats.org/officeDocument/2006/relationships/hyperlink" Target="https://www.qschina.cn/en/universities/rutgers-university-newark" TargetMode="External"/><Relationship Id="rId1248" Type="http://schemas.openxmlformats.org/officeDocument/2006/relationships/hyperlink" Target="https://www.qschina.cn/en/universities/jeju-national-university" TargetMode="External"/><Relationship Id="rId1455" Type="http://schemas.openxmlformats.org/officeDocument/2006/relationships/hyperlink" Target="https://www.qschina.cn/en/universities/universidad-catolica-de-la-santisima-concepcion-ucsc" TargetMode="External"/><Relationship Id="rId257" Type="http://schemas.openxmlformats.org/officeDocument/2006/relationships/hyperlink" Target="https://www.qschina.cn/en/universities/heriot-watt-university" TargetMode="External"/><Relationship Id="rId464" Type="http://schemas.openxmlformats.org/officeDocument/2006/relationships/hyperlink" Target="https://www.qschina.cn/en/universities/macau-university-science-technology" TargetMode="External"/><Relationship Id="rId1010" Type="http://schemas.openxmlformats.org/officeDocument/2006/relationships/hyperlink" Target="https://www.qschina.cn/en/universities/najah-national-university" TargetMode="External"/><Relationship Id="rId1094" Type="http://schemas.openxmlformats.org/officeDocument/2006/relationships/hyperlink" Target="https://www.qschina.cn/en/universities/soonchunhyang-university" TargetMode="External"/><Relationship Id="rId1108" Type="http://schemas.openxmlformats.org/officeDocument/2006/relationships/hyperlink" Target="https://www.qschina.cn/en/universities/tokushima-university" TargetMode="External"/><Relationship Id="rId1315" Type="http://schemas.openxmlformats.org/officeDocument/2006/relationships/hyperlink" Target="https://www.qschina.cn/en/universities/universidad-central-del-ecuador" TargetMode="External"/><Relationship Id="rId117" Type="http://schemas.openxmlformats.org/officeDocument/2006/relationships/hyperlink" Target="https://www.qschina.cn/en/universities/university-helsinki" TargetMode="External"/><Relationship Id="rId671" Type="http://schemas.openxmlformats.org/officeDocument/2006/relationships/hyperlink" Target="https://www.qschina.cn/en/universities/tokyo-medical-dental-university-tmdu" TargetMode="External"/><Relationship Id="rId769" Type="http://schemas.openxmlformats.org/officeDocument/2006/relationships/hyperlink" Target="https://www.qschina.cn/en/universities/university-colorado-denver" TargetMode="External"/><Relationship Id="rId976" Type="http://schemas.openxmlformats.org/officeDocument/2006/relationships/hyperlink" Target="https://www.qschina.cn/en/universities/riga-stradins-university" TargetMode="External"/><Relationship Id="rId1399" Type="http://schemas.openxmlformats.org/officeDocument/2006/relationships/hyperlink" Target="https://www.qschina.cn/en/universities/yuan-ze-university" TargetMode="External"/><Relationship Id="rId324" Type="http://schemas.openxmlformats.org/officeDocument/2006/relationships/hyperlink" Target="https://www.qschina.cn/en/universities/university-miami" TargetMode="External"/><Relationship Id="rId531" Type="http://schemas.openxmlformats.org/officeDocument/2006/relationships/hyperlink" Target="https://www.qschina.cn/en/universities/warsaw-university-technology" TargetMode="External"/><Relationship Id="rId629" Type="http://schemas.openxmlformats.org/officeDocument/2006/relationships/hyperlink" Target="https://www.qschina.cn/en/universities/universidad-de-alcala" TargetMode="External"/><Relationship Id="rId1161" Type="http://schemas.openxmlformats.org/officeDocument/2006/relationships/hyperlink" Target="https://www.qschina.cn/en/universities/university-louisville" TargetMode="External"/><Relationship Id="rId1259" Type="http://schemas.openxmlformats.org/officeDocument/2006/relationships/hyperlink" Target="https://www.qschina.cn/en/universities/kwame-nkrumah-university-science-technology" TargetMode="External"/><Relationship Id="rId1466" Type="http://schemas.openxmlformats.org/officeDocument/2006/relationships/hyperlink" Target="https://www.qschina.cn/en/universities/universidad-tecnologica-de-bolivar" TargetMode="External"/><Relationship Id="rId836" Type="http://schemas.openxmlformats.org/officeDocument/2006/relationships/hyperlink" Target="https://www.qschina.cn/en/universities/university-alicante" TargetMode="External"/><Relationship Id="rId1021" Type="http://schemas.openxmlformats.org/officeDocument/2006/relationships/hyperlink" Target="https://www.qschina.cn/en/universities/brigham-young-university" TargetMode="External"/><Relationship Id="rId1119" Type="http://schemas.openxmlformats.org/officeDocument/2006/relationships/hyperlink" Target="https://www.qschina.cn/en/universities/universidad-nacional-de-la-asuncion" TargetMode="External"/><Relationship Id="rId903" Type="http://schemas.openxmlformats.org/officeDocument/2006/relationships/hyperlink" Target="https://www.qschina.cn/en/universities/beijing-jiaotong-university" TargetMode="External"/><Relationship Id="rId1326" Type="http://schemas.openxmlformats.org/officeDocument/2006/relationships/hyperlink" Target="https://www.qschina.cn/en/universities/universidad-nacional-de-san-martin-unsam" TargetMode="External"/><Relationship Id="rId32" Type="http://schemas.openxmlformats.org/officeDocument/2006/relationships/hyperlink" Target="https://www.qschina.cn/en/universities/johns-hopkins-university" TargetMode="External"/><Relationship Id="rId181" Type="http://schemas.openxmlformats.org/officeDocument/2006/relationships/hyperlink" Target="https://www.qschina.cn/en/universities/universiti-teknologi-malaysia" TargetMode="External"/><Relationship Id="rId279" Type="http://schemas.openxmlformats.org/officeDocument/2006/relationships/hyperlink" Target="https://www.qschina.cn/en/universities/vrije-universiteit-brussel-vub" TargetMode="External"/><Relationship Id="rId486" Type="http://schemas.openxmlformats.org/officeDocument/2006/relationships/hyperlink" Target="https://www.qschina.cn/en/universities/national-sun-yat-sen-university" TargetMode="External"/><Relationship Id="rId693" Type="http://schemas.openxmlformats.org/officeDocument/2006/relationships/hyperlink" Target="https://www.qschina.cn/en/universities/pakistan-institute-engineering-applied-sciences-pieas" TargetMode="External"/><Relationship Id="rId139" Type="http://schemas.openxmlformats.org/officeDocument/2006/relationships/hyperlink" Target="https://www.qschina.cn/en/universities/chalmers-university-technology" TargetMode="External"/><Relationship Id="rId346" Type="http://schemas.openxmlformats.org/officeDocument/2006/relationships/hyperlink" Target="https://www.qschina.cn/en/universities/university-oulu" TargetMode="External"/><Relationship Id="rId553" Type="http://schemas.openxmlformats.org/officeDocument/2006/relationships/hyperlink" Target="https://www.qschina.cn/en/universities/university-tabriz" TargetMode="External"/><Relationship Id="rId760" Type="http://schemas.openxmlformats.org/officeDocument/2006/relationships/hyperlink" Target="https://www.qschina.cn/en/universities/university-calcutta" TargetMode="External"/><Relationship Id="rId998" Type="http://schemas.openxmlformats.org/officeDocument/2006/relationships/hyperlink" Target="https://www.qschina.cn/en/universities/university-parma" TargetMode="External"/><Relationship Id="rId1183" Type="http://schemas.openxmlformats.org/officeDocument/2006/relationships/hyperlink" Target="https://www.qschina.cn/en/universities/university-sunshine-coast-0" TargetMode="External"/><Relationship Id="rId1390" Type="http://schemas.openxmlformats.org/officeDocument/2006/relationships/hyperlink" Target="https://www.qschina.cn/en/universities/universita-degli-studi-di-bergamo" TargetMode="External"/><Relationship Id="rId206" Type="http://schemas.openxmlformats.org/officeDocument/2006/relationships/hyperlink" Target="https://www.qschina.cn/en/universities/queens-university-belfast" TargetMode="External"/><Relationship Id="rId413" Type="http://schemas.openxmlformats.org/officeDocument/2006/relationships/hyperlink" Target="https://www.qschina.cn/en/universities/graz-university-technology" TargetMode="External"/><Relationship Id="rId858" Type="http://schemas.openxmlformats.org/officeDocument/2006/relationships/hyperlink" Target="https://www.qschina.cn/en/universities/chungnam-national-university" TargetMode="External"/><Relationship Id="rId1043" Type="http://schemas.openxmlformats.org/officeDocument/2006/relationships/hyperlink" Target="https://www.qschina.cn/en/universities/iteso-universidad-jesuita-de-guadalajara" TargetMode="External"/><Relationship Id="rId1488" Type="http://schemas.openxmlformats.org/officeDocument/2006/relationships/hyperlink" Target="https://www.qschina.cn/en/universities/universidade-do-estado-do-rio-de-janeiro" TargetMode="External"/><Relationship Id="rId620" Type="http://schemas.openxmlformats.org/officeDocument/2006/relationships/hyperlink" Target="https://www.qschina.cn/en/universities/university-klagenfurt" TargetMode="External"/><Relationship Id="rId718" Type="http://schemas.openxmlformats.org/officeDocument/2006/relationships/hyperlink" Target="https://www.qschina.cn/en/universities/plekhanov-russian-university-economics" TargetMode="External"/><Relationship Id="rId925" Type="http://schemas.openxmlformats.org/officeDocument/2006/relationships/hyperlink" Target="https://www.qschina.cn/en/universities/south-ural-state-university-national-research-university" TargetMode="External"/><Relationship Id="rId1250" Type="http://schemas.openxmlformats.org/officeDocument/2006/relationships/hyperlink" Target="https://www.qschina.cn/en/universities/kazan-national-research-technological-university" TargetMode="External"/><Relationship Id="rId1348" Type="http://schemas.openxmlformats.org/officeDocument/2006/relationships/hyperlink" Target="https://www.qschina.cn/en/universities/universidade-federal-do-ceara-ufc" TargetMode="External"/><Relationship Id="rId1110" Type="http://schemas.openxmlformats.org/officeDocument/2006/relationships/hyperlink" Target="https://www.qschina.cn/en/universities/universidad-andres-bello" TargetMode="External"/><Relationship Id="rId1208" Type="http://schemas.openxmlformats.org/officeDocument/2006/relationships/hyperlink" Target="https://www.qschina.cn/en/universities/atma-jaya-catholic-university-indonesia" TargetMode="External"/><Relationship Id="rId1415" Type="http://schemas.openxmlformats.org/officeDocument/2006/relationships/hyperlink" Target="https://www.qschina.cn/en/universities/korkyt-ata-kyzylorda-state-university" TargetMode="External"/><Relationship Id="rId54" Type="http://schemas.openxmlformats.org/officeDocument/2006/relationships/hyperlink" Target="https://www.qschina.cn/en/universities/university-bristol" TargetMode="External"/><Relationship Id="rId270" Type="http://schemas.openxmlformats.org/officeDocument/2006/relationships/hyperlink" Target="https://www.qschina.cn/en/universities/universiti-teknologi-petronas-utp" TargetMode="External"/><Relationship Id="rId130" Type="http://schemas.openxmlformats.org/officeDocument/2006/relationships/hyperlink" Target="https://www.qschina.cn/en/universities/university-california-davis" TargetMode="External"/><Relationship Id="rId368" Type="http://schemas.openxmlformats.org/officeDocument/2006/relationships/hyperlink" Target="https://www.qschina.cn/en/universities/mahidol-university" TargetMode="External"/><Relationship Id="rId575" Type="http://schemas.openxmlformats.org/officeDocument/2006/relationships/hyperlink" Target="https://www.qschina.cn/en/universities/university-debrecen" TargetMode="External"/><Relationship Id="rId782" Type="http://schemas.openxmlformats.org/officeDocument/2006/relationships/hyperlink" Target="https://www.qschina.cn/en/universities/babes-bolyai-university" TargetMode="External"/><Relationship Id="rId228" Type="http://schemas.openxmlformats.org/officeDocument/2006/relationships/hyperlink" Target="https://www.qschina.cn/en/universities/rheinische-friedrich-wilhelms-universitat-bonn" TargetMode="External"/><Relationship Id="rId435" Type="http://schemas.openxmlformats.org/officeDocument/2006/relationships/hyperlink" Target="https://www.qschina.cn/en/universities/ie-university" TargetMode="External"/><Relationship Id="rId642" Type="http://schemas.openxmlformats.org/officeDocument/2006/relationships/hyperlink" Target="https://www.qschina.cn/en/universities/universidad-de-concepcion" TargetMode="External"/><Relationship Id="rId1065" Type="http://schemas.openxmlformats.org/officeDocument/2006/relationships/hyperlink" Target="https://www.qschina.cn/en/universities/mykolas-romeris-university" TargetMode="External"/><Relationship Id="rId1272" Type="http://schemas.openxmlformats.org/officeDocument/2006/relationships/hyperlink" Target="https://www.qschina.cn/en/universities/novosibirsk-state-technical-university" TargetMode="External"/><Relationship Id="rId502" Type="http://schemas.openxmlformats.org/officeDocument/2006/relationships/hyperlink" Target="https://www.qschina.cn/en/universities/colorado-school-mines" TargetMode="External"/><Relationship Id="rId947" Type="http://schemas.openxmlformats.org/officeDocument/2006/relationships/hyperlink" Target="https://www.qschina.cn/en/universities/universita-degli-studi-roma-tre" TargetMode="External"/><Relationship Id="rId1132" Type="http://schemas.openxmlformats.org/officeDocument/2006/relationships/hyperlink" Target="https://www.qschina.cn/en/universities/universidad-de-puerto-rico" TargetMode="External"/><Relationship Id="rId76" Type="http://schemas.openxmlformats.org/officeDocument/2006/relationships/hyperlink" Target="https://www.qschina.cn/en/universities/university-washington" TargetMode="External"/><Relationship Id="rId807" Type="http://schemas.openxmlformats.org/officeDocument/2006/relationships/hyperlink" Target="https://www.qschina.cn/en/universities/beijing-university-technology" TargetMode="External"/><Relationship Id="rId1437" Type="http://schemas.openxmlformats.org/officeDocument/2006/relationships/hyperlink" Target="https://www.qschina.cn/en/universities/state-university-malang" TargetMode="External"/><Relationship Id="rId1504" Type="http://schemas.openxmlformats.org/officeDocument/2006/relationships/printerSettings" Target="../printerSettings/printerSettings1.bin"/><Relationship Id="rId292" Type="http://schemas.openxmlformats.org/officeDocument/2006/relationships/hyperlink" Target="https://www.qschina.cn/en/universities/university-bergen" TargetMode="External"/><Relationship Id="rId597" Type="http://schemas.openxmlformats.org/officeDocument/2006/relationships/hyperlink" Target="https://www.qschina.cn/en/universities/universitas-padjadjaran" TargetMode="External"/><Relationship Id="rId152" Type="http://schemas.openxmlformats.org/officeDocument/2006/relationships/hyperlink" Target="https://www.qschina.cn/en/universities/michigan-state-university" TargetMode="External"/><Relationship Id="rId457" Type="http://schemas.openxmlformats.org/officeDocument/2006/relationships/hyperlink" Target="https://www.qschina.cn/en/universities/umea-university" TargetMode="External"/><Relationship Id="rId1087" Type="http://schemas.openxmlformats.org/officeDocument/2006/relationships/hyperlink" Target="https://www.qschina.cn/en/universities/sheffield-hallam-university" TargetMode="External"/><Relationship Id="rId1294" Type="http://schemas.openxmlformats.org/officeDocument/2006/relationships/hyperlink" Target="https://www.qschina.cn/en/universities/suleyman-demirel-university-turkey" TargetMode="External"/><Relationship Id="rId664" Type="http://schemas.openxmlformats.org/officeDocument/2006/relationships/hyperlink" Target="https://www.qschina.cn/en/universities/comenius-university-bratislava" TargetMode="External"/><Relationship Id="rId871" Type="http://schemas.openxmlformats.org/officeDocument/2006/relationships/hyperlink" Target="https://www.qschina.cn/en/universities/okayama-university" TargetMode="External"/><Relationship Id="rId969" Type="http://schemas.openxmlformats.org/officeDocument/2006/relationships/hyperlink" Target="https://www.qschina.cn/en/universities/mansoura-university" TargetMode="External"/><Relationship Id="rId317" Type="http://schemas.openxmlformats.org/officeDocument/2006/relationships/hyperlink" Target="https://www.qschina.cn/en/universities/shandong-university" TargetMode="External"/><Relationship Id="rId524" Type="http://schemas.openxmlformats.org/officeDocument/2006/relationships/hyperlink" Target="https://www.qschina.cn/en/universities/pusan-national-university" TargetMode="External"/><Relationship Id="rId731" Type="http://schemas.openxmlformats.org/officeDocument/2006/relationships/hyperlink" Target="https://www.qschina.cn/en/universities/lanzhou-university" TargetMode="External"/><Relationship Id="rId1154" Type="http://schemas.openxmlformats.org/officeDocument/2006/relationships/hyperlink" Target="https://www.qschina.cn/en/universities/university-hradec-kralove" TargetMode="External"/><Relationship Id="rId1361" Type="http://schemas.openxmlformats.org/officeDocument/2006/relationships/hyperlink" Target="https://www.qschina.cn/en/universities/university-babylon" TargetMode="External"/><Relationship Id="rId1459" Type="http://schemas.openxmlformats.org/officeDocument/2006/relationships/hyperlink" Target="https://www.qschina.cn/en/universities/universidad-de-san-nicolas-de-hidalgo" TargetMode="External"/><Relationship Id="rId98" Type="http://schemas.openxmlformats.org/officeDocument/2006/relationships/hyperlink" Target="https://www.qschina.cn/en/universities/pohang-university-science-technology-postech" TargetMode="External"/><Relationship Id="rId829" Type="http://schemas.openxmlformats.org/officeDocument/2006/relationships/hyperlink" Target="https://www.qschina.cn/en/universities/toronto-metropolitan-university" TargetMode="External"/><Relationship Id="rId1014" Type="http://schemas.openxmlformats.org/officeDocument/2006/relationships/hyperlink" Target="https://www.qschina.cn/en/universities/azerbaijan-state-university-economics" TargetMode="External"/><Relationship Id="rId1221" Type="http://schemas.openxmlformats.org/officeDocument/2006/relationships/hyperlink" Target="https://www.qschina.cn/en/universities/chitkara-university" TargetMode="External"/><Relationship Id="rId1319" Type="http://schemas.openxmlformats.org/officeDocument/2006/relationships/hyperlink" Target="https://www.qschina.cn/en/universities/universidad-mayor-de-san-andres-umsa" TargetMode="External"/><Relationship Id="rId25" Type="http://schemas.openxmlformats.org/officeDocument/2006/relationships/hyperlink" Target="https://www.qschina.cn/en/universities/university-toronto" TargetMode="External"/><Relationship Id="rId174" Type="http://schemas.openxmlformats.org/officeDocument/2006/relationships/hyperlink" Target="https://www.qschina.cn/en/universities/hokkaido-university" TargetMode="External"/><Relationship Id="rId381" Type="http://schemas.openxmlformats.org/officeDocument/2006/relationships/hyperlink" Target="https://www.qschina.cn/en/universities/university-kent" TargetMode="External"/><Relationship Id="rId241" Type="http://schemas.openxmlformats.org/officeDocument/2006/relationships/hyperlink" Target="https://www.qschina.cn/en/universities/politecnico-di-torino" TargetMode="External"/><Relationship Id="rId479" Type="http://schemas.openxmlformats.org/officeDocument/2006/relationships/hyperlink" Target="https://www.qschina.cn/en/universities/indian-institute-technology-indore" TargetMode="External"/><Relationship Id="rId686" Type="http://schemas.openxmlformats.org/officeDocument/2006/relationships/hyperlink" Target="https://www.qschina.cn/en/universities/prince-sultan-university" TargetMode="External"/><Relationship Id="rId893" Type="http://schemas.openxmlformats.org/officeDocument/2006/relationships/hyperlink" Target="https://www.qschina.cn/en/universities/university-south-africa" TargetMode="External"/><Relationship Id="rId339" Type="http://schemas.openxmlformats.org/officeDocument/2006/relationships/hyperlink" Target="https://www.qschina.cn/en/universities/university-philippines" TargetMode="External"/><Relationship Id="rId546" Type="http://schemas.openxmlformats.org/officeDocument/2006/relationships/hyperlink" Target="https://www.qschina.cn/en/universities/universidad-de-zaragoza" TargetMode="External"/><Relationship Id="rId753" Type="http://schemas.openxmlformats.org/officeDocument/2006/relationships/hyperlink" Target="https://www.qschina.cn/en/universities/wake-forest-university" TargetMode="External"/><Relationship Id="rId1176" Type="http://schemas.openxmlformats.org/officeDocument/2006/relationships/hyperlink" Target="https://www.qschina.cn/en/universities/university-toledo" TargetMode="External"/><Relationship Id="rId1383" Type="http://schemas.openxmlformats.org/officeDocument/2006/relationships/hyperlink" Target="https://www.qschina.cn/en/universities/university-south-alabama-usa" TargetMode="External"/><Relationship Id="rId101" Type="http://schemas.openxmlformats.org/officeDocument/2006/relationships/hyperlink" Target="https://www.qschina.cn/en/universities/king-fahd-university-petroleum-minerals" TargetMode="External"/><Relationship Id="rId406" Type="http://schemas.openxmlformats.org/officeDocument/2006/relationships/hyperlink" Target="https://www.qschina.cn/en/universities/satbayev-university" TargetMode="External"/><Relationship Id="rId960" Type="http://schemas.openxmlformats.org/officeDocument/2006/relationships/hyperlink" Target="https://www.qschina.cn/en/universities/d-serikbayev-east-kazakhstan-state-technical-university" TargetMode="External"/><Relationship Id="rId1036" Type="http://schemas.openxmlformats.org/officeDocument/2006/relationships/hyperlink" Target="https://www.qschina.cn/en/universities/glasgow-caledonian-university" TargetMode="External"/><Relationship Id="rId1243" Type="http://schemas.openxmlformats.org/officeDocument/2006/relationships/hyperlink" Target="https://www.qschina.cn/en/universities/istanbul-bilgi-universitesi" TargetMode="External"/><Relationship Id="rId613" Type="http://schemas.openxmlformats.org/officeDocument/2006/relationships/hyperlink" Target="https://www.qschina.cn/en/universities/american-university-middle-east" TargetMode="External"/><Relationship Id="rId820" Type="http://schemas.openxmlformats.org/officeDocument/2006/relationships/hyperlink" Target="https://www.qschina.cn/en/universities/maynooth-university" TargetMode="External"/><Relationship Id="rId918" Type="http://schemas.openxmlformats.org/officeDocument/2006/relationships/hyperlink" Target="https://www.qschina.cn/en/universities/national-research-saratov-state-university" TargetMode="External"/><Relationship Id="rId1450" Type="http://schemas.openxmlformats.org/officeDocument/2006/relationships/hyperlink" Target="https://www.qschina.cn/en/universities/universidad-autonoma-del-estado-de-morelos-uaem" TargetMode="External"/><Relationship Id="rId1103" Type="http://schemas.openxmlformats.org/officeDocument/2006/relationships/hyperlink" Target="https://www.qschina.cn/en/universities/tecnologico-de-costa-rica-tec" TargetMode="External"/><Relationship Id="rId1310" Type="http://schemas.openxmlformats.org/officeDocument/2006/relationships/hyperlink" Target="https://www.qschina.cn/en/universities/transilvania-university-brasov" TargetMode="External"/><Relationship Id="rId1408" Type="http://schemas.openxmlformats.org/officeDocument/2006/relationships/hyperlink" Target="https://www.qschina.cn/en/universities/fundacion-universidad-de-bogota-jorge-tadeo-lozano" TargetMode="External"/><Relationship Id="rId47" Type="http://schemas.openxmlformats.org/officeDocument/2006/relationships/hyperlink" Target="https://www.qschina.cn/en/universities/hong-kong-university-science-technology" TargetMode="External"/><Relationship Id="rId196" Type="http://schemas.openxmlformats.org/officeDocument/2006/relationships/hyperlink" Target="https://www.qschina.cn/en/universities/emory-university" TargetMode="External"/><Relationship Id="rId263" Type="http://schemas.openxmlformats.org/officeDocument/2006/relationships/hyperlink" Target="https://www.qschina.cn/en/universities/indian-institute-technology-kanpur-iitk" TargetMode="External"/><Relationship Id="rId470" Type="http://schemas.openxmlformats.org/officeDocument/2006/relationships/hyperlink" Target="https://www.qschina.cn/en/universities/iowa-state-university" TargetMode="External"/><Relationship Id="rId123" Type="http://schemas.openxmlformats.org/officeDocument/2006/relationships/hyperlink" Target="https://www.qschina.cn/en/universities/rmit-university" TargetMode="External"/><Relationship Id="rId330" Type="http://schemas.openxmlformats.org/officeDocument/2006/relationships/hyperlink" Target="https://www.qschina.cn/en/universities/university-delhi" TargetMode="External"/><Relationship Id="rId568" Type="http://schemas.openxmlformats.org/officeDocument/2006/relationships/hyperlink" Target="https://www.qschina.cn/en/universities/lebanese-university" TargetMode="External"/><Relationship Id="rId775" Type="http://schemas.openxmlformats.org/officeDocument/2006/relationships/hyperlink" Target="https://www.qschina.cn/en/universities/el-colegio-de-mexico-ac" TargetMode="External"/><Relationship Id="rId982" Type="http://schemas.openxmlformats.org/officeDocument/2006/relationships/hyperlink" Target="https://www.qschina.cn/en/universities/university-alabama" TargetMode="External"/><Relationship Id="rId1198" Type="http://schemas.openxmlformats.org/officeDocument/2006/relationships/hyperlink" Target="https://www.qschina.cn/en/universities/vsb-technical-university-ostrava" TargetMode="External"/><Relationship Id="rId428" Type="http://schemas.openxmlformats.org/officeDocument/2006/relationships/hyperlink" Target="https://www.qschina.cn/en/universities/julius-maximilians-universitat-wurzburg" TargetMode="External"/><Relationship Id="rId635" Type="http://schemas.openxmlformats.org/officeDocument/2006/relationships/hyperlink" Target="https://www.qschina.cn/en/universities/boston-college" TargetMode="External"/><Relationship Id="rId842" Type="http://schemas.openxmlformats.org/officeDocument/2006/relationships/hyperlink" Target="https://www.qschina.cn/en/universities/university-oregon" TargetMode="External"/><Relationship Id="rId1058" Type="http://schemas.openxmlformats.org/officeDocument/2006/relationships/hyperlink" Target="https://www.qschina.cn/en/universities/loyola-university-chicago" TargetMode="External"/><Relationship Id="rId1265" Type="http://schemas.openxmlformats.org/officeDocument/2006/relationships/hyperlink" Target="https://www.qschina.cn/en/universities/miami-university" TargetMode="External"/><Relationship Id="rId1472" Type="http://schemas.openxmlformats.org/officeDocument/2006/relationships/hyperlink" Target="https://www.qschina.cn/en/universities/universidad-de-cartagena" TargetMode="External"/><Relationship Id="rId702" Type="http://schemas.openxmlformats.org/officeDocument/2006/relationships/hyperlink" Target="https://www.qschina.cn/en/universities/university-siena" TargetMode="External"/><Relationship Id="rId1125" Type="http://schemas.openxmlformats.org/officeDocument/2006/relationships/hyperlink" Target="https://www.qschina.cn/en/universities/universidad-tecnologica-de-panama-utp" TargetMode="External"/><Relationship Id="rId1332" Type="http://schemas.openxmlformats.org/officeDocument/2006/relationships/hyperlink" Target="https://www.qschina.cn/en/universities/universidad-de-monterrey-udem" TargetMode="External"/><Relationship Id="rId69" Type="http://schemas.openxmlformats.org/officeDocument/2006/relationships/hyperlink" Target="https://www.qschina.cn/en/universities/university-warwick" TargetMode="External"/><Relationship Id="rId285" Type="http://schemas.openxmlformats.org/officeDocument/2006/relationships/hyperlink" Target="https://www.qschina.cn/en/universities/middle-east-technical-university" TargetMode="External"/><Relationship Id="rId492" Type="http://schemas.openxmlformats.org/officeDocument/2006/relationships/hyperlink" Target="https://www.qschina.cn/en/universities/shanghai-university" TargetMode="External"/><Relationship Id="rId797" Type="http://schemas.openxmlformats.org/officeDocument/2006/relationships/hyperlink" Target="https://www.qschina.cn/en/universities/sechenov-university" TargetMode="External"/><Relationship Id="rId145" Type="http://schemas.openxmlformats.org/officeDocument/2006/relationships/hyperlink" Target="https://www.qschina.cn/en/universities/nanjing-university" TargetMode="External"/><Relationship Id="rId352" Type="http://schemas.openxmlformats.org/officeDocument/2006/relationships/hyperlink" Target="https://www.qschina.cn/en/universities/city-university-london" TargetMode="External"/><Relationship Id="rId1287" Type="http://schemas.openxmlformats.org/officeDocument/2006/relationships/hyperlink" Target="https://www.qschina.cn/en/universities/seoul-national-university-science-technology" TargetMode="External"/><Relationship Id="rId212" Type="http://schemas.openxmlformats.org/officeDocument/2006/relationships/hyperlink" Target="https://www.qschina.cn/en/universities/albert-ludwigs-universitaet-freiburg" TargetMode="External"/><Relationship Id="rId657" Type="http://schemas.openxmlformats.org/officeDocument/2006/relationships/hyperlink" Target="https://www.qschina.cn/en/universities/hufs-hankuk-korea-university-foreign-studies" TargetMode="External"/><Relationship Id="rId864" Type="http://schemas.openxmlformats.org/officeDocument/2006/relationships/hyperlink" Target="https://www.qschina.cn/en/universities/kansas-state-university" TargetMode="External"/><Relationship Id="rId1494" Type="http://schemas.openxmlformats.org/officeDocument/2006/relationships/hyperlink" Target="https://www.qschina.cn/en/universities/universiti-sains-islam-malaysia" TargetMode="External"/><Relationship Id="rId517" Type="http://schemas.openxmlformats.org/officeDocument/2006/relationships/hyperlink" Target="https://www.qschina.cn/en/universities/edith-cowan-university" TargetMode="External"/><Relationship Id="rId724" Type="http://schemas.openxmlformats.org/officeDocument/2006/relationships/hyperlink" Target="https://www.qschina.cn/en/universities/brandeis-university" TargetMode="External"/><Relationship Id="rId931" Type="http://schemas.openxmlformats.org/officeDocument/2006/relationships/hyperlink" Target="https://www.qschina.cn/en/universities/universidad-nacional-de-cordoba-unc" TargetMode="External"/><Relationship Id="rId1147" Type="http://schemas.openxmlformats.org/officeDocument/2006/relationships/hyperlink" Target="https://www.qschina.cn/en/universities/universiti-malaysia-sabah-ums" TargetMode="External"/><Relationship Id="rId1354" Type="http://schemas.openxmlformats.org/officeDocument/2006/relationships/hyperlink" Target="https://www.qschina.cn/en/universities/universitas-pendidikan-indonesia" TargetMode="External"/><Relationship Id="rId60" Type="http://schemas.openxmlformats.org/officeDocument/2006/relationships/hyperlink" Target="https://www.qschina.cn/en/universities/universiti-malaya-um" TargetMode="External"/><Relationship Id="rId1007" Type="http://schemas.openxmlformats.org/officeDocument/2006/relationships/hyperlink" Target="https://www.qschina.cn/en/universities/aligarh-muslim-university" TargetMode="External"/><Relationship Id="rId1214" Type="http://schemas.openxmlformats.org/officeDocument/2006/relationships/hyperlink" Target="https://www.qschina.cn/en/universities/birzeit-university" TargetMode="External"/><Relationship Id="rId1421" Type="http://schemas.openxmlformats.org/officeDocument/2006/relationships/hyperlink" Target="https://www.qschina.cn/en/universities/naresuan-university" TargetMode="External"/><Relationship Id="rId18" Type="http://schemas.openxmlformats.org/officeDocument/2006/relationships/hyperlink" Target="https://www.qschina.cn/en/universities/university-sydney" TargetMode="External"/><Relationship Id="rId167" Type="http://schemas.openxmlformats.org/officeDocument/2006/relationships/hyperlink" Target="https://www.qschina.cn/en/universities/kyushu-university" TargetMode="External"/><Relationship Id="rId374" Type="http://schemas.openxmlformats.org/officeDocument/2006/relationships/hyperlink" Target="https://www.qschina.cn/en/universities/university-turin" TargetMode="External"/><Relationship Id="rId581" Type="http://schemas.openxmlformats.org/officeDocument/2006/relationships/hyperlink" Target="https://www.qschina.cn/en/universities/jinan-university-china" TargetMode="External"/><Relationship Id="rId234" Type="http://schemas.openxmlformats.org/officeDocument/2006/relationships/hyperlink" Target="https://www.qschina.cn/en/universities/technische-universitat-dresden" TargetMode="External"/><Relationship Id="rId679" Type="http://schemas.openxmlformats.org/officeDocument/2006/relationships/hyperlink" Target="https://www.qschina.cn/en/universities/martin-luther-universitat-halle-wittenberg" TargetMode="External"/><Relationship Id="rId886" Type="http://schemas.openxmlformats.org/officeDocument/2006/relationships/hyperlink" Target="https://www.qschina.cn/en/universities/university-dubai" TargetMode="External"/><Relationship Id="rId2" Type="http://schemas.openxmlformats.org/officeDocument/2006/relationships/hyperlink" Target="https://www.qschina.cn/en/universities/imperial-college-london" TargetMode="External"/><Relationship Id="rId441" Type="http://schemas.openxmlformats.org/officeDocument/2006/relationships/hyperlink" Target="https://www.qschina.cn/en/universities/universita-degli-studi-di-pavia" TargetMode="External"/><Relationship Id="rId539" Type="http://schemas.openxmlformats.org/officeDocument/2006/relationships/hyperlink" Target="https://www.qschina.cn/en/universities/university-eastern-finland" TargetMode="External"/><Relationship Id="rId746" Type="http://schemas.openxmlformats.org/officeDocument/2006/relationships/hyperlink" Target="https://www.qschina.cn/en/universities/university-central-florida" TargetMode="External"/><Relationship Id="rId1071" Type="http://schemas.openxmlformats.org/officeDocument/2006/relationships/hyperlink" Target="https://www.qschina.cn/en/universities/national-university-kyiv-mohyla-academy-naukma" TargetMode="External"/><Relationship Id="rId1169" Type="http://schemas.openxmlformats.org/officeDocument/2006/relationships/hyperlink" Target="https://www.qschina.cn/en/universities/university-novi-sad" TargetMode="External"/><Relationship Id="rId1376" Type="http://schemas.openxmlformats.org/officeDocument/2006/relationships/hyperlink" Target="https://www.qschina.cn/en/universities/university-primorska" TargetMode="External"/><Relationship Id="rId301" Type="http://schemas.openxmlformats.org/officeDocument/2006/relationships/hyperlink" Target="https://www.qschina.cn/en/universities/georgetown-university" TargetMode="External"/><Relationship Id="rId953" Type="http://schemas.openxmlformats.org/officeDocument/2006/relationships/hyperlink" Target="https://www.qschina.cn/en/universities/almaty-technological-university" TargetMode="External"/><Relationship Id="rId1029" Type="http://schemas.openxmlformats.org/officeDocument/2006/relationships/hyperlink" Target="https://www.qschina.cn/en/universities/dankook-university" TargetMode="External"/><Relationship Id="rId1236" Type="http://schemas.openxmlformats.org/officeDocument/2006/relationships/hyperlink" Target="https://www.qschina.cn/en/universities/hanoi-university-science-technology" TargetMode="External"/><Relationship Id="rId82" Type="http://schemas.openxmlformats.org/officeDocument/2006/relationships/hyperlink" Target="https://www.qschina.cn/en/universities/university-adelaide" TargetMode="External"/><Relationship Id="rId606" Type="http://schemas.openxmlformats.org/officeDocument/2006/relationships/hyperlink" Target="https://www.qschina.cn/en/universities/national-chengchi-university" TargetMode="External"/><Relationship Id="rId813" Type="http://schemas.openxmlformats.org/officeDocument/2006/relationships/hyperlink" Target="https://www.qschina.cn/en/universities/immanuel-kant-baltic-federal-university" TargetMode="External"/><Relationship Id="rId1443" Type="http://schemas.openxmlformats.org/officeDocument/2006/relationships/hyperlink" Target="https://www.qschina.cn/en/universities/universidad-alberto-hurtado" TargetMode="External"/><Relationship Id="rId1303" Type="http://schemas.openxmlformats.org/officeDocument/2006/relationships/hyperlink" Target="https://www.qschina.cn/en/universities/gheorghe-asachi-technical-university-iasi" TargetMode="External"/><Relationship Id="rId189" Type="http://schemas.openxmlformats.org/officeDocument/2006/relationships/hyperlink" Target="https://www.qschina.cn/en/universities/university-ottawa" TargetMode="External"/><Relationship Id="rId396" Type="http://schemas.openxmlformats.org/officeDocument/2006/relationships/hyperlink" Target="https://www.qschina.cn/en/universities/northeastern-university" TargetMode="External"/><Relationship Id="rId256" Type="http://schemas.openxmlformats.org/officeDocument/2006/relationships/hyperlink" Target="https://www.qschina.cn/en/universities/bandung-institute-technology-itb" TargetMode="External"/><Relationship Id="rId463" Type="http://schemas.openxmlformats.org/officeDocument/2006/relationships/hyperlink" Target="https://www.qschina.cn/en/universities/universidad-de-sevilla" TargetMode="External"/><Relationship Id="rId670" Type="http://schemas.openxmlformats.org/officeDocument/2006/relationships/hyperlink" Target="https://www.qschina.cn/en/universities/sofia-university-st-kliment-ohridski" TargetMode="External"/><Relationship Id="rId1093" Type="http://schemas.openxmlformats.org/officeDocument/2006/relationships/hyperlink" Target="https://www.qschina.cn/en/universities/sohar-university" TargetMode="External"/><Relationship Id="rId116" Type="http://schemas.openxmlformats.org/officeDocument/2006/relationships/hyperlink" Target="https://www.qschina.cn/en/universities/university-wisconsin-madison" TargetMode="External"/><Relationship Id="rId323" Type="http://schemas.openxmlformats.org/officeDocument/2006/relationships/hyperlink" Target="https://www.qschina.cn/en/universities/universidad-politecnica-de-madrid-upm" TargetMode="External"/><Relationship Id="rId530" Type="http://schemas.openxmlformats.org/officeDocument/2006/relationships/hyperlink" Target="https://www.qschina.cn/en/universities/universitat-leipzig" TargetMode="External"/><Relationship Id="rId768" Type="http://schemas.openxmlformats.org/officeDocument/2006/relationships/hyperlink" Target="https://www.qschina.cn/en/universities/university-cincinnati" TargetMode="External"/><Relationship Id="rId975" Type="http://schemas.openxmlformats.org/officeDocument/2006/relationships/hyperlink" Target="https://www.qschina.cn/en/universities/rhodes-university" TargetMode="External"/><Relationship Id="rId1160" Type="http://schemas.openxmlformats.org/officeDocument/2006/relationships/hyperlink" Target="https://www.qschina.cn/en/universities/university-lagos" TargetMode="External"/><Relationship Id="rId1398" Type="http://schemas.openxmlformats.org/officeDocument/2006/relationships/hyperlink" Target="https://www.qschina.cn/en/universities/youngsan-university" TargetMode="External"/><Relationship Id="rId628" Type="http://schemas.openxmlformats.org/officeDocument/2006/relationships/hyperlink" Target="https://www.qschina.cn/en/universities/tallinn-university-technology-taltech" TargetMode="External"/><Relationship Id="rId835" Type="http://schemas.openxmlformats.org/officeDocument/2006/relationships/hyperlink" Target="https://www.qschina.cn/en/universities/university-alaska-fairbanks" TargetMode="External"/><Relationship Id="rId1258" Type="http://schemas.openxmlformats.org/officeDocument/2006/relationships/hyperlink" Target="https://www.qschina.cn/en/universities/kookmin-university" TargetMode="External"/><Relationship Id="rId1465" Type="http://schemas.openxmlformats.org/officeDocument/2006/relationships/hyperlink" Target="https://www.qschina.cn/en/universities/universidad-tecnica-particular-de-loja" TargetMode="External"/><Relationship Id="rId1020" Type="http://schemas.openxmlformats.org/officeDocument/2006/relationships/hyperlink" Target="https://www.qschina.cn/en/universities/birmingham-city-university" TargetMode="External"/><Relationship Id="rId1118" Type="http://schemas.openxmlformats.org/officeDocument/2006/relationships/hyperlink" Target="https://www.qschina.cn/en/universities/universidad-nacional-de-san-luis" TargetMode="External"/><Relationship Id="rId1325" Type="http://schemas.openxmlformats.org/officeDocument/2006/relationships/hyperlink" Target="https://www.qschina.cn/en/universities/universidad-nacional-de-rio-cuarto-unrc" TargetMode="External"/><Relationship Id="rId902" Type="http://schemas.openxmlformats.org/officeDocument/2006/relationships/hyperlink" Target="https://www.qschina.cn/en/universities/australian-catholic-university" TargetMode="External"/><Relationship Id="rId31" Type="http://schemas.openxmlformats.org/officeDocument/2006/relationships/hyperlink" Target="https://www.qschina.cn/en/universities/seoul-national-university" TargetMode="External"/><Relationship Id="rId180" Type="http://schemas.openxmlformats.org/officeDocument/2006/relationships/hyperlink" Target="https://www.qschina.cn/en/universities/universidad-de-los-andes" TargetMode="External"/><Relationship Id="rId278" Type="http://schemas.openxmlformats.org/officeDocument/2006/relationships/hyperlink" Target="https://www.qschina.cn/en/universities/university-porto" TargetMode="External"/><Relationship Id="rId485" Type="http://schemas.openxmlformats.org/officeDocument/2006/relationships/hyperlink" Target="https://www.qschina.cn/en/universities/american-university-ras-al-khaimah" TargetMode="External"/><Relationship Id="rId692" Type="http://schemas.openxmlformats.org/officeDocument/2006/relationships/hyperlink" Target="https://www.qschina.cn/en/universities/norwegian-university-life-sciences" TargetMode="External"/><Relationship Id="rId138" Type="http://schemas.openxmlformats.org/officeDocument/2006/relationships/hyperlink" Target="https://www.qschina.cn/en/universities/universiti-kebangsaan-malaysia-ukm" TargetMode="External"/><Relationship Id="rId345" Type="http://schemas.openxmlformats.org/officeDocument/2006/relationships/hyperlink" Target="https://www.qschina.cn/en/universities/tufts-university" TargetMode="External"/><Relationship Id="rId552" Type="http://schemas.openxmlformats.org/officeDocument/2006/relationships/hyperlink" Target="https://www.qschina.cn/en/universities/al-ain-university" TargetMode="External"/><Relationship Id="rId997" Type="http://schemas.openxmlformats.org/officeDocument/2006/relationships/hyperlink" Target="https://www.qschina.cn/en/universities/university-denver" TargetMode="External"/><Relationship Id="rId1182" Type="http://schemas.openxmlformats.org/officeDocument/2006/relationships/hyperlink" Target="https://www.qschina.cn/en/universities/university-free-state" TargetMode="External"/><Relationship Id="rId205" Type="http://schemas.openxmlformats.org/officeDocument/2006/relationships/hyperlink" Target="https://www.qschina.cn/en/universities/ecole-des-ponts-paristech" TargetMode="External"/><Relationship Id="rId412" Type="http://schemas.openxmlformats.org/officeDocument/2006/relationships/hyperlink" Target="https://www.qschina.cn/en/universities/auckland-university-technology-aut" TargetMode="External"/><Relationship Id="rId857" Type="http://schemas.openxmlformats.org/officeDocument/2006/relationships/hyperlink" Target="https://www.qschina.cn/en/universities/chonnam-national-university" TargetMode="External"/><Relationship Id="rId1042" Type="http://schemas.openxmlformats.org/officeDocument/2006/relationships/hyperlink" Target="https://www.qschina.cn/en/universities/szent-istvan-university" TargetMode="External"/><Relationship Id="rId1487" Type="http://schemas.openxmlformats.org/officeDocument/2006/relationships/hyperlink" Target="https://www.qschina.cn/en/universities/universidade-federal-de-uberlandia" TargetMode="External"/><Relationship Id="rId717" Type="http://schemas.openxmlformats.org/officeDocument/2006/relationships/hyperlink" Target="https://www.qschina.cn/en/universities/nanjing-agricultural-university" TargetMode="External"/><Relationship Id="rId924" Type="http://schemas.openxmlformats.org/officeDocument/2006/relationships/hyperlink" Target="https://www.qschina.cn/en/universities/robert-gordon-university" TargetMode="External"/><Relationship Id="rId1347" Type="http://schemas.openxmlformats.org/officeDocument/2006/relationships/hyperlink" Target="https://www.qschina.cn/en/universities/universidade-federal-de-vicosa-ufv" TargetMode="External"/><Relationship Id="rId53" Type="http://schemas.openxmlformats.org/officeDocument/2006/relationships/hyperlink" Target="https://www.qschina.cn/en/universities/kaist-korea-advanced-institute-science-technology" TargetMode="External"/><Relationship Id="rId1207" Type="http://schemas.openxmlformats.org/officeDocument/2006/relationships/hyperlink" Target="https://www.qschina.cn/en/universities/ataturk-university" TargetMode="External"/><Relationship Id="rId1414" Type="http://schemas.openxmlformats.org/officeDocument/2006/relationships/hyperlink" Target="https://www.qschina.cn/en/universities/irkutsk-state-university" TargetMode="External"/><Relationship Id="rId367" Type="http://schemas.openxmlformats.org/officeDocument/2006/relationships/hyperlink" Target="https://www.qschina.cn/en/universities/westfalische-wilhelms-universitat-munster" TargetMode="External"/><Relationship Id="rId574" Type="http://schemas.openxmlformats.org/officeDocument/2006/relationships/hyperlink" Target="https://www.qschina.cn/en/universities/florida-international-university" TargetMode="External"/><Relationship Id="rId227" Type="http://schemas.openxmlformats.org/officeDocument/2006/relationships/hyperlink" Target="https://www.qschina.cn/en/universities/indian-institute-technology-madras-iitm" TargetMode="External"/><Relationship Id="rId781" Type="http://schemas.openxmlformats.org/officeDocument/2006/relationships/hyperlink" Target="https://www.qschina.cn/en/universities/verona-university" TargetMode="External"/><Relationship Id="rId879" Type="http://schemas.openxmlformats.org/officeDocument/2006/relationships/hyperlink" Target="https://www.qschina.cn/en/universities/tokyo-university-agriculture-technology" TargetMode="External"/><Relationship Id="rId434" Type="http://schemas.openxmlformats.org/officeDocument/2006/relationships/hyperlink" Target="https://www.qschina.cn/en/universities/university-sharjah" TargetMode="External"/><Relationship Id="rId641" Type="http://schemas.openxmlformats.org/officeDocument/2006/relationships/hyperlink" Target="https://www.qschina.cn/en/universities/tulane-university" TargetMode="External"/><Relationship Id="rId739" Type="http://schemas.openxmlformats.org/officeDocument/2006/relationships/hyperlink" Target="https://www.qschina.cn/en/universities/university-belgrade" TargetMode="External"/><Relationship Id="rId1064" Type="http://schemas.openxmlformats.org/officeDocument/2006/relationships/hyperlink" Target="https://www.qschina.cn/en/universities/mutah-university" TargetMode="External"/><Relationship Id="rId1271" Type="http://schemas.openxmlformats.org/officeDocument/2006/relationships/hyperlink" Target="https://www.qschina.cn/en/universities/national-taiwan-ocean-university" TargetMode="External"/><Relationship Id="rId1369" Type="http://schemas.openxmlformats.org/officeDocument/2006/relationships/hyperlink" Target="https://www.qschina.cn/en/universities/university-missouri-saint-louis" TargetMode="External"/><Relationship Id="rId501" Type="http://schemas.openxmlformats.org/officeDocument/2006/relationships/hyperlink" Target="https://www.qschina.cn/en/universities/abu-dhabi-university" TargetMode="External"/><Relationship Id="rId946" Type="http://schemas.openxmlformats.org/officeDocument/2006/relationships/hyperlink" Target="https://www.qschina.cn/en/universities/universita-degli-studi-della-tuscia-university-tuscia" TargetMode="External"/><Relationship Id="rId1131" Type="http://schemas.openxmlformats.org/officeDocument/2006/relationships/hyperlink" Target="https://www.qschina.cn/en/universities/universidad-de-oviedo" TargetMode="External"/><Relationship Id="rId1229" Type="http://schemas.openxmlformats.org/officeDocument/2006/relationships/hyperlink" Target="https://www.qschina.cn/en/universities/erciyes-university" TargetMode="External"/><Relationship Id="rId75" Type="http://schemas.openxmlformats.org/officeDocument/2006/relationships/hyperlink" Target="https://www.qschina.cn/en/universities/lund-university" TargetMode="External"/><Relationship Id="rId806" Type="http://schemas.openxmlformats.org/officeDocument/2006/relationships/hyperlink" Target="https://www.qschina.cn/en/universities/asia-university-taiwan" TargetMode="External"/><Relationship Id="rId1436" Type="http://schemas.openxmlformats.org/officeDocument/2006/relationships/hyperlink" Target="https://www.qschina.cn/en/universities/stamford-university-bangladesh" TargetMode="External"/><Relationship Id="rId1503" Type="http://schemas.openxmlformats.org/officeDocument/2006/relationships/hyperlink" Target="https://www.qschina.cn/en/universities/western-washington-university" TargetMode="External"/><Relationship Id="rId291" Type="http://schemas.openxmlformats.org/officeDocument/2006/relationships/hyperlink" Target="https://www.qschina.cn/en/universities/swinburne-university-technology" TargetMode="External"/><Relationship Id="rId151" Type="http://schemas.openxmlformats.org/officeDocument/2006/relationships/hyperlink" Target="https://www.qschina.cn/en/universities/university-bath" TargetMode="External"/><Relationship Id="rId389" Type="http://schemas.openxmlformats.org/officeDocument/2006/relationships/hyperlink" Target="https://www.qschina.cn/en/universities/university-cyprus-ucy" TargetMode="External"/><Relationship Id="rId596" Type="http://schemas.openxmlformats.org/officeDocument/2006/relationships/hyperlink" Target="https://www.qschina.cn/en/universities/thammasat-university" TargetMode="External"/><Relationship Id="rId249" Type="http://schemas.openxmlformats.org/officeDocument/2006/relationships/hyperlink" Target="https://www.qschina.cn/en/universities/university-navarra" TargetMode="External"/><Relationship Id="rId456" Type="http://schemas.openxmlformats.org/officeDocument/2006/relationships/hyperlink" Target="https://www.qschina.cn/en/universities/moscow-institute-physics-technology-mipt/moscow-phystech" TargetMode="External"/><Relationship Id="rId663" Type="http://schemas.openxmlformats.org/officeDocument/2006/relationships/hyperlink" Target="https://www.qschina.cn/en/universities/city-university-new-york" TargetMode="External"/><Relationship Id="rId870" Type="http://schemas.openxmlformats.org/officeDocument/2006/relationships/hyperlink" Target="https://www.qschina.cn/en/universities/northwest-agriculture-forestry-university" TargetMode="External"/><Relationship Id="rId1086" Type="http://schemas.openxmlformats.org/officeDocument/2006/relationships/hyperlink" Target="https://www.qschina.cn/en/universities/san-diego-state-university" TargetMode="External"/><Relationship Id="rId1293" Type="http://schemas.openxmlformats.org/officeDocument/2006/relationships/hyperlink" Target="https://www.qschina.cn/en/universities/suez-canal-university" TargetMode="External"/><Relationship Id="rId109" Type="http://schemas.openxmlformats.org/officeDocument/2006/relationships/hyperlink" Target="https://www.qschina.cn/en/universities/university-nottingham" TargetMode="External"/><Relationship Id="rId316" Type="http://schemas.openxmlformats.org/officeDocument/2006/relationships/hyperlink" Target="https://www.qschina.cn/en/universities/rudn-university" TargetMode="External"/><Relationship Id="rId523" Type="http://schemas.openxmlformats.org/officeDocument/2006/relationships/hyperlink" Target="https://www.qschina.cn/en/universities/canadian-university-dubai" TargetMode="External"/><Relationship Id="rId968" Type="http://schemas.openxmlformats.org/officeDocument/2006/relationships/hyperlink" Target="https://www.qschina.cn/en/universities/kumamoto-university" TargetMode="External"/><Relationship Id="rId1153" Type="http://schemas.openxmlformats.org/officeDocument/2006/relationships/hyperlink" Target="https://www.qschina.cn/en/universities/university-deusto" TargetMode="External"/><Relationship Id="rId97" Type="http://schemas.openxmlformats.org/officeDocument/2006/relationships/hyperlink" Target="https://www.qschina.cn/en/universities/freie-universitaet-berlin" TargetMode="External"/><Relationship Id="rId730" Type="http://schemas.openxmlformats.org/officeDocument/2006/relationships/hyperlink" Target="https://www.qschina.cn/en/universities/konkuk-university" TargetMode="External"/><Relationship Id="rId828" Type="http://schemas.openxmlformats.org/officeDocument/2006/relationships/hyperlink" Target="https://www.qschina.cn/en/universities/catholic-university-korea" TargetMode="External"/><Relationship Id="rId1013" Type="http://schemas.openxmlformats.org/officeDocument/2006/relationships/hyperlink" Target="https://www.qschina.cn/en/universities/azerbaijan-state-oil-industry-university" TargetMode="External"/><Relationship Id="rId1360" Type="http://schemas.openxmlformats.org/officeDocument/2006/relationships/hyperlink" Target="https://www.qschina.cn/en/universities/university-politehnica-bucharest" TargetMode="External"/><Relationship Id="rId1458" Type="http://schemas.openxmlformats.org/officeDocument/2006/relationships/hyperlink" Target="https://www.qschina.cn/en/universities/universidad-central-de-chile" TargetMode="External"/><Relationship Id="rId1220" Type="http://schemas.openxmlformats.org/officeDocument/2006/relationships/hyperlink" Target="https://www.qschina.cn/en/universities/china-university-political-science-law" TargetMode="External"/><Relationship Id="rId1318" Type="http://schemas.openxmlformats.org/officeDocument/2006/relationships/hyperlink" Target="https://www.qschina.cn/en/universities/ulacit-universidad-latinoamericana-de-ciencia-y-tecnologia-costa-rica" TargetMode="External"/><Relationship Id="rId24" Type="http://schemas.openxmlformats.org/officeDocument/2006/relationships/hyperlink" Target="https://www.qschina.cn/en/universities/universite-psl" TargetMode="External"/><Relationship Id="rId173" Type="http://schemas.openxmlformats.org/officeDocument/2006/relationships/hyperlink" Target="https://www.qschina.cn/en/universities/university-reading" TargetMode="External"/><Relationship Id="rId380" Type="http://schemas.openxmlformats.org/officeDocument/2006/relationships/hyperlink" Target="https://www.qschina.cn/en/universities/technische-universitat-bergakademie-freiberg" TargetMode="External"/><Relationship Id="rId240" Type="http://schemas.openxmlformats.org/officeDocument/2006/relationships/hyperlink" Target="https://www.qschina.cn/en/universities/massey-university" TargetMode="External"/><Relationship Id="rId478" Type="http://schemas.openxmlformats.org/officeDocument/2006/relationships/hyperlink" Target="https://www.qschina.cn/en/universities/bilkent-university" TargetMode="External"/><Relationship Id="rId685" Type="http://schemas.openxmlformats.org/officeDocument/2006/relationships/hyperlink" Target="https://www.qschina.cn/en/universities/jeonbuk-national-university" TargetMode="External"/><Relationship Id="rId892" Type="http://schemas.openxmlformats.org/officeDocument/2006/relationships/hyperlink" Target="https://www.qschina.cn/en/universities/university-santo-tomas" TargetMode="External"/><Relationship Id="rId100" Type="http://schemas.openxmlformats.org/officeDocument/2006/relationships/hyperlink" Target="https://www.qschina.cn/en/universities/university-copenhagen" TargetMode="External"/><Relationship Id="rId338" Type="http://schemas.openxmlformats.org/officeDocument/2006/relationships/hyperlink" Target="https://www.qschina.cn/en/universities/sichuan-university" TargetMode="External"/><Relationship Id="rId545" Type="http://schemas.openxmlformats.org/officeDocument/2006/relationships/hyperlink" Target="https://www.qschina.cn/en/universities/universidad-pontificia-comillas" TargetMode="External"/><Relationship Id="rId752" Type="http://schemas.openxmlformats.org/officeDocument/2006/relationships/hyperlink" Target="https://www.qschina.cn/en/universities/vytautas-magnus-university" TargetMode="External"/><Relationship Id="rId1175" Type="http://schemas.openxmlformats.org/officeDocument/2006/relationships/hyperlink" Target="https://www.qschina.cn/en/universities/university-texas-san-antonio" TargetMode="External"/><Relationship Id="rId1382" Type="http://schemas.openxmlformats.org/officeDocument/2006/relationships/hyperlink" Target="https://www.qschina.cn/en/universities/university-silesia-katowice" TargetMode="External"/><Relationship Id="rId405" Type="http://schemas.openxmlformats.org/officeDocument/2006/relationships/hyperlink" Target="https://www.qschina.cn/en/universities/institut-national-des-sciences-appliquees-de-lyon-insa" TargetMode="External"/><Relationship Id="rId612" Type="http://schemas.openxmlformats.org/officeDocument/2006/relationships/hyperlink" Target="https://www.qschina.cn/en/universities/universitat-des-saarlandes" TargetMode="External"/><Relationship Id="rId1035" Type="http://schemas.openxmlformats.org/officeDocument/2006/relationships/hyperlink" Target="https://www.qschina.cn/en/universities/gifu-university" TargetMode="External"/><Relationship Id="rId1242" Type="http://schemas.openxmlformats.org/officeDocument/2006/relationships/hyperlink" Target="https://www.qschina.cn/en/universities/istanbul-aydin-university" TargetMode="External"/><Relationship Id="rId917" Type="http://schemas.openxmlformats.org/officeDocument/2006/relationships/hyperlink" Target="https://www.qschina.cn/en/universities/michigan-technological-university" TargetMode="External"/><Relationship Id="rId1102" Type="http://schemas.openxmlformats.org/officeDocument/2006/relationships/hyperlink" Target="https://www.qschina.cn/en/universities/technical-university-kosice" TargetMode="External"/><Relationship Id="rId46" Type="http://schemas.openxmlformats.org/officeDocument/2006/relationships/hyperlink" Target="https://www.qschina.cn/en/universities/institut-polytechnique-de-paris" TargetMode="External"/><Relationship Id="rId1407" Type="http://schemas.openxmlformats.org/officeDocument/2006/relationships/hyperlink" Target="https://www.qschina.cn/en/universities/east-west-university" TargetMode="External"/><Relationship Id="rId195" Type="http://schemas.openxmlformats.org/officeDocument/2006/relationships/hyperlink" Target="https://www.qschina.cn/en/universities/wuhan-university" TargetMode="External"/><Relationship Id="rId262" Type="http://schemas.openxmlformats.org/officeDocument/2006/relationships/hyperlink" Target="https://www.qschina.cn/en/universities/university-canterbury" TargetMode="External"/><Relationship Id="rId567" Type="http://schemas.openxmlformats.org/officeDocument/2006/relationships/hyperlink" Target="https://www.qschina.cn/en/universities/chiang-mai-university" TargetMode="External"/><Relationship Id="rId1197" Type="http://schemas.openxmlformats.org/officeDocument/2006/relationships/hyperlink" Target="https://www.qschina.cn/en/universities/utah-state-university" TargetMode="External"/><Relationship Id="rId122" Type="http://schemas.openxmlformats.org/officeDocument/2006/relationships/hyperlink" Target="https://www.qschina.cn/en/universities/qatar-university" TargetMode="External"/><Relationship Id="rId774" Type="http://schemas.openxmlformats.org/officeDocument/2006/relationships/hyperlink" Target="https://www.qschina.cn/en/universities/china-university-geosciences" TargetMode="External"/><Relationship Id="rId981" Type="http://schemas.openxmlformats.org/officeDocument/2006/relationships/hyperlink" Target="https://www.qschina.cn/en/universities/saint-louis-university" TargetMode="External"/><Relationship Id="rId1057" Type="http://schemas.openxmlformats.org/officeDocument/2006/relationships/hyperlink" Target="https://www.qschina.cn/en/universities/london-metropolitan-university" TargetMode="External"/><Relationship Id="rId427" Type="http://schemas.openxmlformats.org/officeDocument/2006/relationships/hyperlink" Target="https://www.qschina.cn/en/universities/leibniz-university-hannover" TargetMode="External"/><Relationship Id="rId634" Type="http://schemas.openxmlformats.org/officeDocument/2006/relationships/hyperlink" Target="https://www.qschina.cn/en/universities/ajou-university" TargetMode="External"/><Relationship Id="rId841" Type="http://schemas.openxmlformats.org/officeDocument/2006/relationships/hyperlink" Target="https://www.qschina.cn/en/universities/university-hyderabad" TargetMode="External"/><Relationship Id="rId1264" Type="http://schemas.openxmlformats.org/officeDocument/2006/relationships/hyperlink" Target="https://www.qschina.cn/en/universities/mendeleev-university-chemical-technology" TargetMode="External"/><Relationship Id="rId1471" Type="http://schemas.openxmlformats.org/officeDocument/2006/relationships/hyperlink" Target="https://www.qschina.cn/en/universities/universidad-de-carabobo" TargetMode="External"/><Relationship Id="rId701" Type="http://schemas.openxmlformats.org/officeDocument/2006/relationships/hyperlink" Target="https://www.qschina.cn/en/universities/university-greenwich" TargetMode="External"/><Relationship Id="rId939" Type="http://schemas.openxmlformats.org/officeDocument/2006/relationships/hyperlink" Target="https://www.qschina.cn/en/universities/university-hail" TargetMode="External"/><Relationship Id="rId1124" Type="http://schemas.openxmlformats.org/officeDocument/2006/relationships/hyperlink" Target="https://www.qschina.cn/en/universities/universidad-tecnologica-nacional-utn" TargetMode="External"/><Relationship Id="rId1331" Type="http://schemas.openxmlformats.org/officeDocument/2006/relationships/hyperlink" Target="https://www.qschina.cn/en/universities/universidad-de-las-americas-ecuador" TargetMode="External"/><Relationship Id="rId68" Type="http://schemas.openxmlformats.org/officeDocument/2006/relationships/hyperlink" Target="https://www.qschina.cn/en/universities/national-taiwan-university-ntu" TargetMode="External"/><Relationship Id="rId1429" Type="http://schemas.openxmlformats.org/officeDocument/2006/relationships/hyperlink" Target="https://www.qschina.cn/en/universities/russian-state-university-humanities" TargetMode="External"/><Relationship Id="rId284" Type="http://schemas.openxmlformats.org/officeDocument/2006/relationships/hyperlink" Target="https://www.qschina.cn/en/universities/southern-university-science-technology" TargetMode="External"/><Relationship Id="rId491" Type="http://schemas.openxmlformats.org/officeDocument/2006/relationships/hyperlink" Target="https://www.qschina.cn/en/universities/isfahan-university-technology" TargetMode="External"/><Relationship Id="rId144" Type="http://schemas.openxmlformats.org/officeDocument/2006/relationships/hyperlink" Target="https://www.qschina.cn/en/universities/aarhus-university" TargetMode="External"/><Relationship Id="rId589" Type="http://schemas.openxmlformats.org/officeDocument/2006/relationships/hyperlink" Target="https://www.qschina.cn/en/universities/university-georgia" TargetMode="External"/><Relationship Id="rId796" Type="http://schemas.openxmlformats.org/officeDocument/2006/relationships/hyperlink" Target="https://www.qschina.cn/en/universities/new-jersey-institute-technology-njit" TargetMode="External"/><Relationship Id="rId351" Type="http://schemas.openxmlformats.org/officeDocument/2006/relationships/hyperlink" Target="https://www.qschina.cn/en/universities/sciences-po" TargetMode="External"/><Relationship Id="rId449" Type="http://schemas.openxmlformats.org/officeDocument/2006/relationships/hyperlink" Target="https://www.qschina.cn/en/universities/hunan-university" TargetMode="External"/><Relationship Id="rId656" Type="http://schemas.openxmlformats.org/officeDocument/2006/relationships/hyperlink" Target="https://www.qschina.cn/en/universities/university-basque-country" TargetMode="External"/><Relationship Id="rId863" Type="http://schemas.openxmlformats.org/officeDocument/2006/relationships/hyperlink" Target="https://www.qschina.cn/en/universities/jamia-millia-islamia" TargetMode="External"/><Relationship Id="rId1079" Type="http://schemas.openxmlformats.org/officeDocument/2006/relationships/hyperlink" Target="https://www.qschina.cn/en/universities/poznan-university-technology" TargetMode="External"/><Relationship Id="rId1286" Type="http://schemas.openxmlformats.org/officeDocument/2006/relationships/hyperlink" Target="https://www.qschina.cn/en/universities/seattle-university" TargetMode="External"/><Relationship Id="rId1493" Type="http://schemas.openxmlformats.org/officeDocument/2006/relationships/hyperlink" Target="https://www.qschina.cn/en/universities/universitas-muhammadiyah-surakarta" TargetMode="External"/><Relationship Id="rId211" Type="http://schemas.openxmlformats.org/officeDocument/2006/relationships/hyperlink" Target="https://www.qschina.cn/en/universities/indian-institute-science" TargetMode="External"/><Relationship Id="rId309" Type="http://schemas.openxmlformats.org/officeDocument/2006/relationships/hyperlink" Target="https://www.qschina.cn/en/universities/goethe-university-frankfurt-am-main" TargetMode="External"/><Relationship Id="rId516" Type="http://schemas.openxmlformats.org/officeDocument/2006/relationships/hyperlink" Target="https://www.qschina.cn/en/universities/ateneo-de-manila-university" TargetMode="External"/><Relationship Id="rId1146" Type="http://schemas.openxmlformats.org/officeDocument/2006/relationships/hyperlink" Target="https://www.qschina.cn/en/universities/universitat-de-lleida" TargetMode="External"/><Relationship Id="rId723" Type="http://schemas.openxmlformats.org/officeDocument/2006/relationships/hyperlink" Target="https://www.qschina.cn/en/universities/universite-de-franche-comte" TargetMode="External"/><Relationship Id="rId930" Type="http://schemas.openxmlformats.org/officeDocument/2006/relationships/hyperlink" Target="https://www.qschina.cn/en/universities/universidad-nacional-mayor-de-san-marcos" TargetMode="External"/><Relationship Id="rId1006" Type="http://schemas.openxmlformats.org/officeDocument/2006/relationships/hyperlink" Target="https://www.qschina.cn/en/universities/al-azhar-university" TargetMode="External"/><Relationship Id="rId1353" Type="http://schemas.openxmlformats.org/officeDocument/2006/relationships/hyperlink" Target="https://www.qschina.cn/en/universities/universitas-muhammadiyah-yogyakarta" TargetMode="External"/><Relationship Id="rId1213" Type="http://schemas.openxmlformats.org/officeDocument/2006/relationships/hyperlink" Target="https://www.qschina.cn/en/universities/benemerita-universidad-autonoma-de-puebla" TargetMode="External"/><Relationship Id="rId1420" Type="http://schemas.openxmlformats.org/officeDocument/2006/relationships/hyperlink" Target="https://www.qschina.cn/en/universities/moscow-city-university" TargetMode="External"/><Relationship Id="rId17" Type="http://schemas.openxmlformats.org/officeDocument/2006/relationships/hyperlink" Target="https://www.qschina.cn/en/universities/university-hong-kong" TargetMode="External"/><Relationship Id="rId166" Type="http://schemas.openxmlformats.org/officeDocument/2006/relationships/hyperlink" Target="https://www.qschina.cn/en/universities/university-liverpool" TargetMode="External"/><Relationship Id="rId373" Type="http://schemas.openxmlformats.org/officeDocument/2006/relationships/hyperlink" Target="https://www.qschina.cn/en/universities/universitat-politecnica-de-catalunya-barcelonatech-upc" TargetMode="External"/><Relationship Id="rId580" Type="http://schemas.openxmlformats.org/officeDocument/2006/relationships/hyperlink" Target="https://www.qschina.cn/en/universities/jawaharlal-nehru-university" TargetMode="External"/><Relationship Id="rId1" Type="http://schemas.openxmlformats.org/officeDocument/2006/relationships/hyperlink" Target="https://www.qschina.cn/en/universities/massachusetts-institute-technology-mit" TargetMode="External"/><Relationship Id="rId233" Type="http://schemas.openxmlformats.org/officeDocument/2006/relationships/hyperlink" Target="https://www.qschina.cn/en/universities/university-twente" TargetMode="External"/><Relationship Id="rId440" Type="http://schemas.openxmlformats.org/officeDocument/2006/relationships/hyperlink" Target="https://www.qschina.cn/en/universities/singapore-university-technology-design" TargetMode="External"/><Relationship Id="rId678" Type="http://schemas.openxmlformats.org/officeDocument/2006/relationships/hyperlink" Target="https://www.qschina.cn/en/universities/kazakh-national-agrarian-university-kaznau" TargetMode="External"/><Relationship Id="rId885" Type="http://schemas.openxmlformats.org/officeDocument/2006/relationships/hyperlink" Target="https://www.qschina.cn/en/universities/university-albany-suny" TargetMode="External"/><Relationship Id="rId1070" Type="http://schemas.openxmlformats.org/officeDocument/2006/relationships/hyperlink" Target="https://www.qschina.cn/en/universities/national-technical-university-kharkiv-polytechnic-institute" TargetMode="External"/><Relationship Id="rId300" Type="http://schemas.openxmlformats.org/officeDocument/2006/relationships/hyperlink" Target="https://www.qschina.cn/en/universities/huazhong-university-science-technology" TargetMode="External"/><Relationship Id="rId538" Type="http://schemas.openxmlformats.org/officeDocument/2006/relationships/hyperlink" Target="https://www.qschina.cn/en/universities/university-bordeaux" TargetMode="External"/><Relationship Id="rId745" Type="http://schemas.openxmlformats.org/officeDocument/2006/relationships/hyperlink" Target="https://www.qschina.cn/en/universities/universiti-malaysia-pahang" TargetMode="External"/><Relationship Id="rId952" Type="http://schemas.openxmlformats.org/officeDocument/2006/relationships/hyperlink" Target="https://www.qschina.cn/en/universities/yokohama-city-university" TargetMode="External"/><Relationship Id="rId1168" Type="http://schemas.openxmlformats.org/officeDocument/2006/relationships/hyperlink" Target="https://www.qschina.cn/en/universities/university-north-texas" TargetMode="External"/><Relationship Id="rId1375" Type="http://schemas.openxmlformats.org/officeDocument/2006/relationships/hyperlink" Target="https://www.qschina.cn/en/universities/university-peradeniya" TargetMode="External"/><Relationship Id="rId81" Type="http://schemas.openxmlformats.org/officeDocument/2006/relationships/hyperlink" Target="https://www.qschina.cn/en/universities/university-southampton" TargetMode="External"/><Relationship Id="rId605" Type="http://schemas.openxmlformats.org/officeDocument/2006/relationships/hyperlink" Target="https://www.qschina.cn/en/universities/manchester-metropolitan-university-mmu" TargetMode="External"/><Relationship Id="rId812" Type="http://schemas.openxmlformats.org/officeDocument/2006/relationships/hyperlink" Target="https://www.qschina.cn/en/universities/huazhong-agricultural-university" TargetMode="External"/><Relationship Id="rId1028" Type="http://schemas.openxmlformats.org/officeDocument/2006/relationships/hyperlink" Target="https://www.qschina.cn/en/universities/cracow-university-technology-politechnika-krakowska" TargetMode="External"/><Relationship Id="rId1235" Type="http://schemas.openxmlformats.org/officeDocument/2006/relationships/hyperlink" Target="https://www.qschina.cn/en/universities/german-university-cairo" TargetMode="External"/><Relationship Id="rId1442" Type="http://schemas.openxmlformats.org/officeDocument/2006/relationships/hyperlink" Target="https://www.qschina.cn/en/universities/united-international-university" TargetMode="External"/><Relationship Id="rId1302" Type="http://schemas.openxmlformats.org/officeDocument/2006/relationships/hyperlink" Target="https://www.qschina.cn/en/universities/technische-universitat-kaiserslautern" TargetMode="External"/><Relationship Id="rId39" Type="http://schemas.openxmlformats.org/officeDocument/2006/relationships/hyperlink" Target="https://www.qschina.cn/en/universities/fudan-university" TargetMode="External"/><Relationship Id="rId188" Type="http://schemas.openxmlformats.org/officeDocument/2006/relationships/hyperlink" Target="https://www.qschina.cn/en/universities/keio-university" TargetMode="External"/><Relationship Id="rId395" Type="http://schemas.openxmlformats.org/officeDocument/2006/relationships/hyperlink" Target="https://www.qschina.cn/en/universities/university-rome-tor-vergata" TargetMode="External"/><Relationship Id="rId255" Type="http://schemas.openxmlformats.org/officeDocument/2006/relationships/hyperlink" Target="https://www.qschina.cn/en/universities/griffith-university" TargetMode="External"/><Relationship Id="rId462" Type="http://schemas.openxmlformats.org/officeDocument/2006/relationships/hyperlink" Target="https://www.qschina.cn/en/universities/tampere-university" TargetMode="External"/><Relationship Id="rId1092" Type="http://schemas.openxmlformats.org/officeDocument/2006/relationships/hyperlink" Target="https://www.qschina.cn/en/universities/slovak-university-technology-bratislava" TargetMode="External"/><Relationship Id="rId1397" Type="http://schemas.openxmlformats.org/officeDocument/2006/relationships/hyperlink" Target="https://www.qschina.cn/en/universities/universitas-negeri-yogyakarta" TargetMode="External"/><Relationship Id="rId115" Type="http://schemas.openxmlformats.org/officeDocument/2006/relationships/hyperlink" Target="https://www.qschina.cn/en/universities/university-waterloo" TargetMode="External"/><Relationship Id="rId322" Type="http://schemas.openxmlformats.org/officeDocument/2006/relationships/hyperlink" Target="https://www.qschina.cn/en/universities/national-technical-university-athens" TargetMode="External"/><Relationship Id="rId767" Type="http://schemas.openxmlformats.org/officeDocument/2006/relationships/hyperlink" Target="https://www.qschina.cn/en/universities/nanjing-university-aeronautics-astronautics" TargetMode="External"/><Relationship Id="rId974" Type="http://schemas.openxmlformats.org/officeDocument/2006/relationships/hyperlink" Target="https://www.qschina.cn/en/universities/queen-margaret-university-edinburgh" TargetMode="External"/><Relationship Id="rId627" Type="http://schemas.openxmlformats.org/officeDocument/2006/relationships/hyperlink" Target="https://www.qschina.cn/en/renmin-peoples-university-china" TargetMode="External"/><Relationship Id="rId834" Type="http://schemas.openxmlformats.org/officeDocument/2006/relationships/hyperlink" Target="https://www.qschina.cn/en/universities/universiti-tunku-abdul-rahman-utar" TargetMode="External"/><Relationship Id="rId1257" Type="http://schemas.openxmlformats.org/officeDocument/2006/relationships/hyperlink" Target="https://www.qschina.cn/en/universities/king-mongkuts-institute-technology-ladkrabang" TargetMode="External"/><Relationship Id="rId1464" Type="http://schemas.openxmlformats.org/officeDocument/2006/relationships/hyperlink" Target="https://www.qschina.cn/en/universities/universidad-san-ignacio-de-loyola" TargetMode="External"/><Relationship Id="rId901" Type="http://schemas.openxmlformats.org/officeDocument/2006/relationships/hyperlink" Target="https://www.qschina.cn/en/universities/yildiz-technical-university" TargetMode="External"/><Relationship Id="rId1117" Type="http://schemas.openxmlformats.org/officeDocument/2006/relationships/hyperlink" Target="https://www.qschina.cn/en/universities/universidad-nacional-de-cuyo" TargetMode="External"/><Relationship Id="rId1324" Type="http://schemas.openxmlformats.org/officeDocument/2006/relationships/hyperlink" Target="https://www.qschina.cn/en/universities/universidad-nacional-de-mar-del-plata" TargetMode="External"/><Relationship Id="rId30" Type="http://schemas.openxmlformats.org/officeDocument/2006/relationships/hyperlink" Target="https://www.qschina.cn/en/universities/australian-national-univers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54"/>
  <sheetViews>
    <sheetView tabSelected="1" zoomScale="130" zoomScaleNormal="130" workbookViewId="0">
      <selection activeCell="D3" sqref="D3"/>
    </sheetView>
  </sheetViews>
  <sheetFormatPr defaultRowHeight="15" x14ac:dyDescent="0.25"/>
  <cols>
    <col min="1" max="1" width="19.5703125" style="4" customWidth="1"/>
    <col min="2" max="2" width="58.7109375" style="3" customWidth="1"/>
    <col min="3" max="5" width="9.140625" style="3"/>
    <col min="6" max="16384" width="9.140625" style="1"/>
  </cols>
  <sheetData>
    <row r="1" spans="1:5" ht="20.25" x14ac:dyDescent="0.25">
      <c r="A1" s="5" t="s">
        <v>1640</v>
      </c>
      <c r="B1" s="5" t="s">
        <v>1639</v>
      </c>
    </row>
    <row r="2" spans="1:5" ht="40.5" x14ac:dyDescent="0.25">
      <c r="A2" s="6">
        <v>1</v>
      </c>
      <c r="B2" s="7" t="s">
        <v>0</v>
      </c>
      <c r="C2" s="2"/>
      <c r="D2" s="2"/>
      <c r="E2" s="2"/>
    </row>
    <row r="3" spans="1:5" ht="20.25" x14ac:dyDescent="0.25">
      <c r="A3" s="6"/>
      <c r="B3" s="8" t="s">
        <v>1</v>
      </c>
      <c r="C3" s="2"/>
      <c r="D3" s="2"/>
      <c r="E3" s="2"/>
    </row>
    <row r="4" spans="1:5" ht="20.25" x14ac:dyDescent="0.25">
      <c r="A4" s="9">
        <v>2</v>
      </c>
      <c r="B4" s="10" t="s">
        <v>2</v>
      </c>
      <c r="C4" s="2"/>
      <c r="D4" s="2"/>
      <c r="E4" s="2"/>
    </row>
    <row r="5" spans="1:5" ht="20.25" x14ac:dyDescent="0.25">
      <c r="A5" s="9"/>
      <c r="B5" s="11" t="s">
        <v>3</v>
      </c>
      <c r="C5" s="2"/>
      <c r="D5" s="2"/>
      <c r="E5" s="2"/>
    </row>
    <row r="6" spans="1:5" ht="20.25" x14ac:dyDescent="0.25">
      <c r="A6" s="6">
        <v>3</v>
      </c>
      <c r="B6" s="7" t="s">
        <v>4</v>
      </c>
      <c r="C6" s="2"/>
      <c r="D6" s="2"/>
      <c r="E6" s="2"/>
    </row>
    <row r="7" spans="1:5" ht="20.25" x14ac:dyDescent="0.25">
      <c r="A7" s="6"/>
      <c r="B7" s="8" t="s">
        <v>3</v>
      </c>
      <c r="C7" s="2"/>
      <c r="D7" s="2"/>
      <c r="E7" s="2"/>
    </row>
    <row r="8" spans="1:5" ht="20.25" x14ac:dyDescent="0.25">
      <c r="A8" s="9">
        <v>4</v>
      </c>
      <c r="B8" s="10" t="s">
        <v>5</v>
      </c>
      <c r="C8" s="2"/>
      <c r="D8" s="2"/>
      <c r="E8" s="2"/>
    </row>
    <row r="9" spans="1:5" ht="20.25" x14ac:dyDescent="0.25">
      <c r="A9" s="9"/>
      <c r="B9" s="11" t="s">
        <v>1</v>
      </c>
      <c r="C9" s="2"/>
      <c r="D9" s="2"/>
      <c r="E9" s="2"/>
    </row>
    <row r="10" spans="1:5" ht="20.25" x14ac:dyDescent="0.25">
      <c r="A10" s="6">
        <v>5</v>
      </c>
      <c r="B10" s="7" t="s">
        <v>6</v>
      </c>
      <c r="C10" s="2"/>
      <c r="D10" s="2"/>
      <c r="E10" s="2"/>
    </row>
    <row r="11" spans="1:5" ht="20.25" x14ac:dyDescent="0.25">
      <c r="A11" s="6"/>
      <c r="B11" s="8" t="s">
        <v>3</v>
      </c>
      <c r="C11" s="2"/>
      <c r="D11" s="2"/>
      <c r="E11" s="2"/>
    </row>
    <row r="12" spans="1:5" ht="20.25" x14ac:dyDescent="0.25">
      <c r="A12" s="9">
        <v>6</v>
      </c>
      <c r="B12" s="10" t="s">
        <v>7</v>
      </c>
      <c r="C12" s="2"/>
      <c r="D12" s="2"/>
      <c r="E12" s="2"/>
    </row>
    <row r="13" spans="1:5" ht="20.25" x14ac:dyDescent="0.25">
      <c r="A13" s="9"/>
      <c r="B13" s="11" t="s">
        <v>1</v>
      </c>
      <c r="C13" s="2"/>
      <c r="D13" s="2"/>
      <c r="E13" s="2"/>
    </row>
    <row r="14" spans="1:5" ht="40.5" x14ac:dyDescent="0.25">
      <c r="A14" s="6">
        <v>7</v>
      </c>
      <c r="B14" s="7" t="s">
        <v>8</v>
      </c>
      <c r="C14" s="2"/>
      <c r="D14" s="2"/>
      <c r="E14" s="2"/>
    </row>
    <row r="15" spans="1:5" ht="20.25" x14ac:dyDescent="0.25">
      <c r="A15" s="6"/>
      <c r="B15" s="8" t="s">
        <v>9</v>
      </c>
      <c r="C15" s="2"/>
      <c r="D15" s="2"/>
      <c r="E15" s="2"/>
    </row>
    <row r="16" spans="1:5" ht="20.25" x14ac:dyDescent="0.25">
      <c r="A16" s="9">
        <v>8</v>
      </c>
      <c r="B16" s="10" t="s">
        <v>10</v>
      </c>
      <c r="C16" s="2"/>
      <c r="D16" s="2"/>
      <c r="E16" s="2"/>
    </row>
    <row r="17" spans="1:5" ht="20.25" x14ac:dyDescent="0.25">
      <c r="A17" s="9"/>
      <c r="B17" s="11" t="s">
        <v>11</v>
      </c>
      <c r="C17" s="2"/>
      <c r="D17" s="2"/>
      <c r="E17" s="2"/>
    </row>
    <row r="18" spans="1:5" ht="20.25" x14ac:dyDescent="0.25">
      <c r="A18" s="6">
        <v>9</v>
      </c>
      <c r="B18" s="7" t="s">
        <v>12</v>
      </c>
      <c r="C18" s="2"/>
      <c r="D18" s="2"/>
      <c r="E18" s="2"/>
    </row>
    <row r="19" spans="1:5" ht="20.25" x14ac:dyDescent="0.25">
      <c r="A19" s="6"/>
      <c r="B19" s="8" t="s">
        <v>3</v>
      </c>
      <c r="C19" s="2"/>
      <c r="D19" s="2"/>
      <c r="E19" s="2"/>
    </row>
    <row r="20" spans="1:5" ht="40.5" x14ac:dyDescent="0.25">
      <c r="A20" s="9">
        <v>10</v>
      </c>
      <c r="B20" s="10" t="s">
        <v>13</v>
      </c>
      <c r="C20" s="2"/>
      <c r="D20" s="2"/>
      <c r="E20" s="2"/>
    </row>
    <row r="21" spans="1:5" ht="20.25" x14ac:dyDescent="0.25">
      <c r="A21" s="9"/>
      <c r="B21" s="11" t="s">
        <v>1</v>
      </c>
      <c r="C21" s="2"/>
      <c r="D21" s="2"/>
      <c r="E21" s="2"/>
    </row>
    <row r="22" spans="1:5" ht="20.25" x14ac:dyDescent="0.25">
      <c r="A22" s="6">
        <v>11</v>
      </c>
      <c r="B22" s="7" t="s">
        <v>14</v>
      </c>
      <c r="C22" s="2"/>
      <c r="D22" s="2"/>
      <c r="E22" s="2"/>
    </row>
    <row r="23" spans="1:5" ht="20.25" x14ac:dyDescent="0.25">
      <c r="A23" s="6"/>
      <c r="B23" s="8" t="s">
        <v>1</v>
      </c>
      <c r="C23" s="2"/>
      <c r="D23" s="2"/>
      <c r="E23" s="2"/>
    </row>
    <row r="24" spans="1:5" ht="40.5" x14ac:dyDescent="0.25">
      <c r="A24" s="9">
        <v>12</v>
      </c>
      <c r="B24" s="10" t="s">
        <v>15</v>
      </c>
      <c r="C24" s="2"/>
      <c r="D24" s="2"/>
      <c r="E24" s="2"/>
    </row>
    <row r="25" spans="1:5" ht="20.25" x14ac:dyDescent="0.25">
      <c r="A25" s="9"/>
      <c r="B25" s="11" t="s">
        <v>1</v>
      </c>
      <c r="C25" s="2"/>
      <c r="D25" s="2"/>
      <c r="E25" s="2"/>
    </row>
    <row r="26" spans="1:5" ht="20.25" x14ac:dyDescent="0.25">
      <c r="A26" s="6">
        <v>13</v>
      </c>
      <c r="B26" s="7" t="s">
        <v>16</v>
      </c>
      <c r="C26" s="2"/>
      <c r="D26" s="2"/>
      <c r="E26" s="2"/>
    </row>
    <row r="27" spans="1:5" ht="20.25" x14ac:dyDescent="0.25">
      <c r="A27" s="6"/>
      <c r="B27" s="8" t="s">
        <v>17</v>
      </c>
      <c r="C27" s="2"/>
      <c r="D27" s="2"/>
      <c r="E27" s="2"/>
    </row>
    <row r="28" spans="1:5" ht="20.25" x14ac:dyDescent="0.25">
      <c r="A28" s="9">
        <v>14</v>
      </c>
      <c r="B28" s="10" t="s">
        <v>18</v>
      </c>
      <c r="C28" s="2"/>
      <c r="D28" s="2"/>
      <c r="E28" s="2"/>
    </row>
    <row r="29" spans="1:5" ht="20.25" x14ac:dyDescent="0.25">
      <c r="A29" s="9"/>
      <c r="B29" s="11" t="s">
        <v>19</v>
      </c>
      <c r="C29" s="2"/>
      <c r="D29" s="2"/>
      <c r="E29" s="2"/>
    </row>
    <row r="30" spans="1:5" ht="40.5" x14ac:dyDescent="0.25">
      <c r="A30" s="6">
        <v>15</v>
      </c>
      <c r="B30" s="7" t="s">
        <v>20</v>
      </c>
      <c r="C30" s="2"/>
      <c r="D30" s="2"/>
      <c r="E30" s="2"/>
    </row>
    <row r="31" spans="1:5" ht="20.25" x14ac:dyDescent="0.25">
      <c r="A31" s="6"/>
      <c r="B31" s="8" t="s">
        <v>11</v>
      </c>
      <c r="C31" s="2"/>
      <c r="D31" s="2"/>
      <c r="E31" s="2"/>
    </row>
    <row r="32" spans="1:5" ht="20.25" x14ac:dyDescent="0.25">
      <c r="A32" s="9">
        <v>16</v>
      </c>
      <c r="B32" s="10" t="s">
        <v>21</v>
      </c>
      <c r="C32" s="2"/>
      <c r="D32" s="2"/>
      <c r="E32" s="2"/>
    </row>
    <row r="33" spans="1:5" ht="20.25" x14ac:dyDescent="0.25">
      <c r="A33" s="9"/>
      <c r="B33" s="11" t="s">
        <v>1</v>
      </c>
      <c r="C33" s="2"/>
      <c r="D33" s="2"/>
      <c r="E33" s="2"/>
    </row>
    <row r="34" spans="1:5" ht="20.25" x14ac:dyDescent="0.25">
      <c r="A34" s="6">
        <v>17</v>
      </c>
      <c r="B34" s="7" t="s">
        <v>22</v>
      </c>
      <c r="C34" s="2"/>
      <c r="D34" s="2"/>
      <c r="E34" s="2"/>
    </row>
    <row r="35" spans="1:5" ht="20.25" x14ac:dyDescent="0.25">
      <c r="A35" s="6"/>
      <c r="B35" s="8" t="s">
        <v>23</v>
      </c>
      <c r="C35" s="2"/>
      <c r="D35" s="2"/>
      <c r="E35" s="2"/>
    </row>
    <row r="36" spans="1:5" ht="20.25" x14ac:dyDescent="0.25">
      <c r="A36" s="9">
        <v>18</v>
      </c>
      <c r="B36" s="10" t="s">
        <v>24</v>
      </c>
      <c r="C36" s="2"/>
      <c r="D36" s="2"/>
      <c r="E36" s="2"/>
    </row>
    <row r="37" spans="1:5" ht="20.25" x14ac:dyDescent="0.25">
      <c r="A37" s="9"/>
      <c r="B37" s="11" t="s">
        <v>17</v>
      </c>
      <c r="C37" s="2"/>
      <c r="D37" s="2"/>
      <c r="E37" s="2"/>
    </row>
    <row r="38" spans="1:5" ht="40.5" x14ac:dyDescent="0.25">
      <c r="A38" s="6">
        <v>19</v>
      </c>
      <c r="B38" s="7" t="s">
        <v>25</v>
      </c>
      <c r="C38" s="2"/>
      <c r="D38" s="2"/>
      <c r="E38" s="2"/>
    </row>
    <row r="39" spans="1:5" ht="20.25" x14ac:dyDescent="0.25">
      <c r="A39" s="6"/>
      <c r="B39" s="8" t="s">
        <v>17</v>
      </c>
      <c r="C39" s="2"/>
      <c r="D39" s="2"/>
      <c r="E39" s="2"/>
    </row>
    <row r="40" spans="1:5" ht="20.25" x14ac:dyDescent="0.25">
      <c r="A40" s="9">
        <v>20</v>
      </c>
      <c r="B40" s="10" t="s">
        <v>26</v>
      </c>
      <c r="C40" s="2"/>
      <c r="D40" s="2"/>
      <c r="E40" s="2"/>
    </row>
    <row r="41" spans="1:5" ht="20.25" x14ac:dyDescent="0.25">
      <c r="A41" s="9"/>
      <c r="B41" s="11" t="s">
        <v>19</v>
      </c>
      <c r="C41" s="2"/>
      <c r="D41" s="2"/>
      <c r="E41" s="2"/>
    </row>
    <row r="42" spans="1:5" ht="20.25" x14ac:dyDescent="0.25">
      <c r="A42" s="6">
        <v>21</v>
      </c>
      <c r="B42" s="7" t="s">
        <v>27</v>
      </c>
      <c r="C42" s="2"/>
      <c r="D42" s="2"/>
      <c r="E42" s="2"/>
    </row>
    <row r="43" spans="1:5" ht="20.25" x14ac:dyDescent="0.25">
      <c r="A43" s="6"/>
      <c r="B43" s="8" t="s">
        <v>1</v>
      </c>
      <c r="C43" s="2"/>
      <c r="D43" s="2"/>
      <c r="E43" s="2"/>
    </row>
    <row r="44" spans="1:5" ht="20.25" x14ac:dyDescent="0.25">
      <c r="A44" s="9">
        <v>22</v>
      </c>
      <c r="B44" s="10" t="s">
        <v>28</v>
      </c>
      <c r="C44" s="2"/>
      <c r="D44" s="2"/>
      <c r="E44" s="2"/>
    </row>
    <row r="45" spans="1:5" ht="20.25" x14ac:dyDescent="0.25">
      <c r="A45" s="9"/>
      <c r="B45" s="11" t="s">
        <v>1</v>
      </c>
      <c r="C45" s="2"/>
      <c r="D45" s="2"/>
      <c r="E45" s="2"/>
    </row>
    <row r="46" spans="1:5" ht="20.25" x14ac:dyDescent="0.25">
      <c r="A46" s="6">
        <v>23</v>
      </c>
      <c r="B46" s="7" t="s">
        <v>29</v>
      </c>
      <c r="C46" s="2"/>
      <c r="D46" s="2"/>
      <c r="E46" s="2"/>
    </row>
    <row r="47" spans="1:5" ht="20.25" x14ac:dyDescent="0.25">
      <c r="A47" s="6"/>
      <c r="B47" s="8" t="s">
        <v>1</v>
      </c>
      <c r="C47" s="2"/>
      <c r="D47" s="2"/>
      <c r="E47" s="2"/>
    </row>
    <row r="48" spans="1:5" ht="20.25" x14ac:dyDescent="0.25">
      <c r="A48" s="9">
        <v>24</v>
      </c>
      <c r="B48" s="10" t="s">
        <v>30</v>
      </c>
      <c r="C48" s="2"/>
      <c r="D48" s="2"/>
      <c r="E48" s="2"/>
    </row>
    <row r="49" spans="1:5" ht="20.25" x14ac:dyDescent="0.25">
      <c r="A49" s="9"/>
      <c r="B49" s="11" t="s">
        <v>31</v>
      </c>
      <c r="C49" s="2"/>
      <c r="D49" s="2"/>
      <c r="E49" s="2"/>
    </row>
    <row r="50" spans="1:5" ht="20.25" x14ac:dyDescent="0.25">
      <c r="A50" s="6">
        <v>25</v>
      </c>
      <c r="B50" s="7" t="s">
        <v>32</v>
      </c>
      <c r="C50" s="2"/>
      <c r="D50" s="2"/>
      <c r="E50" s="2"/>
    </row>
    <row r="51" spans="1:5" ht="20.25" x14ac:dyDescent="0.25">
      <c r="A51" s="6"/>
      <c r="B51" s="8" t="s">
        <v>33</v>
      </c>
      <c r="C51" s="2"/>
      <c r="D51" s="2"/>
      <c r="E51" s="2"/>
    </row>
    <row r="52" spans="1:5" ht="20.25" x14ac:dyDescent="0.25">
      <c r="A52" s="9">
        <v>26</v>
      </c>
      <c r="B52" s="10" t="s">
        <v>34</v>
      </c>
      <c r="C52" s="2"/>
      <c r="D52" s="2"/>
      <c r="E52" s="2"/>
    </row>
    <row r="53" spans="1:5" ht="20.25" x14ac:dyDescent="0.25">
      <c r="A53" s="9"/>
      <c r="B53" s="11" t="s">
        <v>9</v>
      </c>
      <c r="C53" s="2"/>
      <c r="D53" s="2"/>
      <c r="E53" s="2"/>
    </row>
    <row r="54" spans="1:5" ht="20.25" x14ac:dyDescent="0.25">
      <c r="A54" s="6">
        <v>27</v>
      </c>
      <c r="B54" s="7" t="s">
        <v>35</v>
      </c>
      <c r="C54" s="2"/>
      <c r="D54" s="2"/>
      <c r="E54" s="2"/>
    </row>
    <row r="55" spans="1:5" ht="20.25" x14ac:dyDescent="0.25">
      <c r="A55" s="6"/>
      <c r="B55" s="8" t="s">
        <v>3</v>
      </c>
      <c r="C55" s="2"/>
      <c r="D55" s="2"/>
      <c r="E55" s="2"/>
    </row>
    <row r="56" spans="1:5" ht="20.25" x14ac:dyDescent="0.25">
      <c r="A56" s="9">
        <v>28</v>
      </c>
      <c r="B56" s="10" t="s">
        <v>36</v>
      </c>
      <c r="C56" s="2"/>
      <c r="D56" s="2"/>
      <c r="E56" s="2"/>
    </row>
    <row r="57" spans="1:5" ht="20.25" x14ac:dyDescent="0.25">
      <c r="A57" s="9"/>
      <c r="B57" s="11" t="s">
        <v>37</v>
      </c>
      <c r="C57" s="2"/>
      <c r="D57" s="2"/>
      <c r="E57" s="2"/>
    </row>
    <row r="58" spans="1:5" ht="20.25" x14ac:dyDescent="0.25">
      <c r="A58" s="6">
        <v>29</v>
      </c>
      <c r="B58" s="7" t="s">
        <v>38</v>
      </c>
      <c r="C58" s="2"/>
      <c r="D58" s="2"/>
      <c r="E58" s="2"/>
    </row>
    <row r="59" spans="1:5" ht="20.25" x14ac:dyDescent="0.25">
      <c r="A59" s="6"/>
      <c r="B59" s="8" t="s">
        <v>33</v>
      </c>
      <c r="C59" s="2"/>
      <c r="D59" s="2"/>
      <c r="E59" s="2"/>
    </row>
    <row r="60" spans="1:5" ht="20.25" x14ac:dyDescent="0.25">
      <c r="A60" s="9">
        <v>30</v>
      </c>
      <c r="B60" s="10" t="s">
        <v>39</v>
      </c>
      <c r="C60" s="2"/>
      <c r="D60" s="2"/>
      <c r="E60" s="2"/>
    </row>
    <row r="61" spans="1:5" ht="20.25" x14ac:dyDescent="0.25">
      <c r="A61" s="9"/>
      <c r="B61" s="11" t="s">
        <v>17</v>
      </c>
      <c r="C61" s="2"/>
      <c r="D61" s="2"/>
      <c r="E61" s="2"/>
    </row>
    <row r="62" spans="1:5" ht="20.25" x14ac:dyDescent="0.25">
      <c r="A62" s="6">
        <v>31</v>
      </c>
      <c r="B62" s="7" t="s">
        <v>40</v>
      </c>
      <c r="C62" s="2"/>
      <c r="D62" s="2"/>
      <c r="E62" s="2"/>
    </row>
    <row r="63" spans="1:5" ht="20.25" x14ac:dyDescent="0.25">
      <c r="A63" s="6"/>
      <c r="B63" s="8" t="s">
        <v>41</v>
      </c>
      <c r="C63" s="2"/>
      <c r="D63" s="2"/>
      <c r="E63" s="2"/>
    </row>
    <row r="64" spans="1:5" ht="20.25" x14ac:dyDescent="0.25">
      <c r="A64" s="12">
        <f>32</f>
        <v>32</v>
      </c>
      <c r="B64" s="10" t="s">
        <v>42</v>
      </c>
      <c r="C64" s="2"/>
      <c r="D64" s="2"/>
      <c r="E64" s="2"/>
    </row>
    <row r="65" spans="1:5" ht="20.25" x14ac:dyDescent="0.25">
      <c r="A65" s="12"/>
      <c r="B65" s="11" t="s">
        <v>1</v>
      </c>
      <c r="C65" s="2"/>
      <c r="D65" s="2"/>
      <c r="E65" s="2"/>
    </row>
    <row r="66" spans="1:5" ht="20.25" x14ac:dyDescent="0.25">
      <c r="A66" s="13">
        <f>32</f>
        <v>32</v>
      </c>
      <c r="B66" s="7" t="s">
        <v>43</v>
      </c>
      <c r="C66" s="2"/>
      <c r="D66" s="2"/>
      <c r="E66" s="2"/>
    </row>
    <row r="67" spans="1:5" ht="20.25" x14ac:dyDescent="0.25">
      <c r="A67" s="13"/>
      <c r="B67" s="8" t="s">
        <v>44</v>
      </c>
      <c r="C67" s="2"/>
      <c r="D67" s="2"/>
      <c r="E67" s="2"/>
    </row>
    <row r="68" spans="1:5" ht="20.25" x14ac:dyDescent="0.25">
      <c r="A68" s="12">
        <f>34</f>
        <v>34</v>
      </c>
      <c r="B68" s="10" t="s">
        <v>45</v>
      </c>
      <c r="C68" s="2"/>
      <c r="D68" s="2"/>
      <c r="E68" s="2"/>
    </row>
    <row r="69" spans="1:5" ht="20.25" x14ac:dyDescent="0.25">
      <c r="A69" s="12"/>
      <c r="B69" s="11" t="s">
        <v>1</v>
      </c>
      <c r="C69" s="2"/>
      <c r="D69" s="2"/>
      <c r="E69" s="2"/>
    </row>
    <row r="70" spans="1:5" ht="20.25" x14ac:dyDescent="0.25">
      <c r="A70" s="13">
        <f>34</f>
        <v>34</v>
      </c>
      <c r="B70" s="7" t="s">
        <v>46</v>
      </c>
      <c r="C70" s="2"/>
      <c r="D70" s="2"/>
      <c r="E70" s="2"/>
    </row>
    <row r="71" spans="1:5" ht="20.25" x14ac:dyDescent="0.25">
      <c r="A71" s="13"/>
      <c r="B71" s="8" t="s">
        <v>3</v>
      </c>
      <c r="C71" s="2"/>
      <c r="D71" s="2"/>
      <c r="E71" s="2"/>
    </row>
    <row r="72" spans="1:5" ht="40.5" x14ac:dyDescent="0.25">
      <c r="A72" s="9">
        <v>36</v>
      </c>
      <c r="B72" s="10" t="s">
        <v>47</v>
      </c>
      <c r="C72" s="2"/>
      <c r="D72" s="2"/>
      <c r="E72" s="2"/>
    </row>
    <row r="73" spans="1:5" ht="20.25" x14ac:dyDescent="0.25">
      <c r="A73" s="9"/>
      <c r="B73" s="11" t="s">
        <v>23</v>
      </c>
      <c r="C73" s="2"/>
      <c r="D73" s="2"/>
      <c r="E73" s="2"/>
    </row>
    <row r="74" spans="1:5" ht="20.25" x14ac:dyDescent="0.25">
      <c r="A74" s="6">
        <v>37</v>
      </c>
      <c r="B74" s="7" t="s">
        <v>48</v>
      </c>
      <c r="C74" s="2"/>
      <c r="D74" s="2"/>
      <c r="E74" s="2"/>
    </row>
    <row r="75" spans="1:5" ht="20.25" x14ac:dyDescent="0.25">
      <c r="A75" s="6"/>
      <c r="B75" s="8" t="s">
        <v>17</v>
      </c>
      <c r="C75" s="2"/>
      <c r="D75" s="2"/>
      <c r="E75" s="2"/>
    </row>
    <row r="76" spans="1:5" ht="20.25" x14ac:dyDescent="0.25">
      <c r="A76" s="9">
        <v>38</v>
      </c>
      <c r="B76" s="10" t="s">
        <v>49</v>
      </c>
      <c r="C76" s="2"/>
      <c r="D76" s="2"/>
      <c r="E76" s="2"/>
    </row>
    <row r="77" spans="1:5" ht="20.25" x14ac:dyDescent="0.25">
      <c r="A77" s="9"/>
      <c r="B77" s="11" t="s">
        <v>33</v>
      </c>
      <c r="C77" s="2"/>
      <c r="D77" s="2"/>
      <c r="E77" s="2"/>
    </row>
    <row r="78" spans="1:5" ht="20.25" x14ac:dyDescent="0.25">
      <c r="A78" s="6">
        <v>39</v>
      </c>
      <c r="B78" s="7" t="s">
        <v>50</v>
      </c>
      <c r="C78" s="2"/>
      <c r="D78" s="2"/>
      <c r="E78" s="2"/>
    </row>
    <row r="79" spans="1:5" ht="20.25" x14ac:dyDescent="0.25">
      <c r="A79" s="6"/>
      <c r="B79" s="8" t="s">
        <v>19</v>
      </c>
      <c r="C79" s="2"/>
      <c r="D79" s="2"/>
      <c r="E79" s="2"/>
    </row>
    <row r="80" spans="1:5" ht="20.25" x14ac:dyDescent="0.25">
      <c r="A80" s="12">
        <f>40</f>
        <v>40</v>
      </c>
      <c r="B80" s="10" t="s">
        <v>51</v>
      </c>
      <c r="C80" s="2"/>
      <c r="D80" s="2"/>
      <c r="E80" s="2"/>
    </row>
    <row r="81" spans="1:5" ht="20.25" x14ac:dyDescent="0.25">
      <c r="A81" s="12"/>
      <c r="B81" s="11" t="s">
        <v>3</v>
      </c>
      <c r="C81" s="2"/>
      <c r="D81" s="2"/>
      <c r="E81" s="2"/>
    </row>
    <row r="82" spans="1:5" ht="20.25" x14ac:dyDescent="0.25">
      <c r="A82" s="13">
        <f>40</f>
        <v>40</v>
      </c>
      <c r="B82" s="7" t="s">
        <v>52</v>
      </c>
      <c r="C82" s="2"/>
      <c r="D82" s="2"/>
      <c r="E82" s="2"/>
    </row>
    <row r="83" spans="1:5" ht="20.25" x14ac:dyDescent="0.25">
      <c r="A83" s="13"/>
      <c r="B83" s="8" t="s">
        <v>17</v>
      </c>
      <c r="C83" s="2"/>
      <c r="D83" s="2"/>
      <c r="E83" s="2"/>
    </row>
    <row r="84" spans="1:5" ht="40.5" x14ac:dyDescent="0.25">
      <c r="A84" s="9">
        <v>42</v>
      </c>
      <c r="B84" s="10" t="s">
        <v>53</v>
      </c>
      <c r="C84" s="2"/>
      <c r="D84" s="2"/>
      <c r="E84" s="2"/>
    </row>
    <row r="85" spans="1:5" ht="20.25" x14ac:dyDescent="0.25">
      <c r="A85" s="9"/>
      <c r="B85" s="11" t="s">
        <v>1</v>
      </c>
      <c r="C85" s="2"/>
      <c r="D85" s="2"/>
      <c r="E85" s="2"/>
    </row>
    <row r="86" spans="1:5" ht="20.25" x14ac:dyDescent="0.25">
      <c r="A86" s="6">
        <v>43</v>
      </c>
      <c r="B86" s="7" t="s">
        <v>54</v>
      </c>
      <c r="C86" s="2"/>
      <c r="D86" s="2"/>
      <c r="E86" s="2"/>
    </row>
    <row r="87" spans="1:5" ht="20.25" x14ac:dyDescent="0.25">
      <c r="A87" s="6"/>
      <c r="B87" s="8" t="s">
        <v>1</v>
      </c>
      <c r="C87" s="2"/>
      <c r="D87" s="2"/>
      <c r="E87" s="2"/>
    </row>
    <row r="88" spans="1:5" ht="20.25" x14ac:dyDescent="0.25">
      <c r="A88" s="9">
        <v>44</v>
      </c>
      <c r="B88" s="10" t="s">
        <v>55</v>
      </c>
      <c r="C88" s="2"/>
      <c r="D88" s="2"/>
      <c r="E88" s="2"/>
    </row>
    <row r="89" spans="1:5" ht="20.25" x14ac:dyDescent="0.25">
      <c r="A89" s="9"/>
      <c r="B89" s="11" t="s">
        <v>1</v>
      </c>
      <c r="C89" s="2"/>
      <c r="D89" s="2"/>
      <c r="E89" s="2"/>
    </row>
    <row r="90" spans="1:5" ht="20.25" x14ac:dyDescent="0.25">
      <c r="A90" s="6">
        <v>45</v>
      </c>
      <c r="B90" s="7" t="s">
        <v>56</v>
      </c>
      <c r="C90" s="2"/>
      <c r="D90" s="2"/>
      <c r="E90" s="2"/>
    </row>
    <row r="91" spans="1:5" ht="20.25" x14ac:dyDescent="0.25">
      <c r="A91" s="6"/>
      <c r="B91" s="8" t="s">
        <v>19</v>
      </c>
      <c r="C91" s="2"/>
      <c r="D91" s="2"/>
      <c r="E91" s="2"/>
    </row>
    <row r="92" spans="1:5" ht="20.25" x14ac:dyDescent="0.25">
      <c r="A92" s="9">
        <v>46</v>
      </c>
      <c r="B92" s="10" t="s">
        <v>57</v>
      </c>
      <c r="C92" s="2"/>
      <c r="D92" s="2"/>
      <c r="E92" s="2"/>
    </row>
    <row r="93" spans="1:5" ht="20.25" x14ac:dyDescent="0.25">
      <c r="A93" s="9"/>
      <c r="B93" s="11" t="s">
        <v>31</v>
      </c>
      <c r="C93" s="2"/>
      <c r="D93" s="2"/>
      <c r="E93" s="2"/>
    </row>
    <row r="94" spans="1:5" ht="40.5" x14ac:dyDescent="0.25">
      <c r="A94" s="13">
        <f>47</f>
        <v>47</v>
      </c>
      <c r="B94" s="7" t="s">
        <v>58</v>
      </c>
      <c r="C94" s="2"/>
      <c r="D94" s="2"/>
      <c r="E94" s="2"/>
    </row>
    <row r="95" spans="1:5" ht="20.25" x14ac:dyDescent="0.25">
      <c r="A95" s="13"/>
      <c r="B95" s="8" t="s">
        <v>23</v>
      </c>
      <c r="C95" s="2"/>
      <c r="D95" s="2"/>
      <c r="E95" s="2"/>
    </row>
    <row r="96" spans="1:5" ht="20.25" x14ac:dyDescent="0.25">
      <c r="A96" s="12">
        <f>47</f>
        <v>47</v>
      </c>
      <c r="B96" s="10" t="s">
        <v>59</v>
      </c>
      <c r="C96" s="2"/>
      <c r="D96" s="2"/>
      <c r="E96" s="2"/>
    </row>
    <row r="97" spans="1:5" ht="20.25" x14ac:dyDescent="0.25">
      <c r="A97" s="12"/>
      <c r="B97" s="11" t="s">
        <v>19</v>
      </c>
      <c r="C97" s="2"/>
      <c r="D97" s="2"/>
      <c r="E97" s="2"/>
    </row>
    <row r="98" spans="1:5" ht="20.25" x14ac:dyDescent="0.25">
      <c r="A98" s="6">
        <v>49</v>
      </c>
      <c r="B98" s="7" t="s">
        <v>60</v>
      </c>
      <c r="C98" s="2"/>
      <c r="D98" s="2"/>
      <c r="E98" s="2"/>
    </row>
    <row r="99" spans="1:5" ht="20.25" x14ac:dyDescent="0.25">
      <c r="A99" s="6"/>
      <c r="B99" s="8" t="s">
        <v>61</v>
      </c>
      <c r="C99" s="2"/>
      <c r="D99" s="2"/>
      <c r="E99" s="2"/>
    </row>
    <row r="100" spans="1:5" ht="20.25" x14ac:dyDescent="0.25">
      <c r="A100" s="12">
        <f>50</f>
        <v>50</v>
      </c>
      <c r="B100" s="10" t="s">
        <v>62</v>
      </c>
      <c r="C100" s="2"/>
      <c r="D100" s="2"/>
      <c r="E100" s="2"/>
    </row>
    <row r="101" spans="1:5" ht="20.25" x14ac:dyDescent="0.25">
      <c r="A101" s="12"/>
      <c r="B101" s="11" t="s">
        <v>44</v>
      </c>
      <c r="C101" s="2"/>
      <c r="D101" s="2"/>
      <c r="E101" s="2"/>
    </row>
    <row r="102" spans="1:5" ht="20.25" x14ac:dyDescent="0.25">
      <c r="A102" s="13">
        <f>50</f>
        <v>50</v>
      </c>
      <c r="B102" s="7" t="s">
        <v>63</v>
      </c>
      <c r="C102" s="2"/>
      <c r="D102" s="2"/>
      <c r="E102" s="2"/>
    </row>
    <row r="103" spans="1:5" ht="20.25" x14ac:dyDescent="0.25">
      <c r="A103" s="13"/>
      <c r="B103" s="8" t="s">
        <v>1</v>
      </c>
      <c r="C103" s="2"/>
      <c r="D103" s="2"/>
      <c r="E103" s="2"/>
    </row>
    <row r="104" spans="1:5" ht="40.5" x14ac:dyDescent="0.25">
      <c r="A104" s="12">
        <f>50</f>
        <v>50</v>
      </c>
      <c r="B104" s="10" t="s">
        <v>64</v>
      </c>
      <c r="C104" s="2"/>
      <c r="D104" s="2"/>
      <c r="E104" s="2"/>
    </row>
    <row r="105" spans="1:5" ht="20.25" x14ac:dyDescent="0.25">
      <c r="A105" s="12"/>
      <c r="B105" s="11" t="s">
        <v>3</v>
      </c>
      <c r="C105" s="2"/>
      <c r="D105" s="2"/>
      <c r="E105" s="2"/>
    </row>
    <row r="106" spans="1:5" ht="40.5" x14ac:dyDescent="0.25">
      <c r="A106" s="6">
        <v>53</v>
      </c>
      <c r="B106" s="7" t="s">
        <v>65</v>
      </c>
      <c r="C106" s="2"/>
      <c r="D106" s="2"/>
      <c r="E106" s="2"/>
    </row>
    <row r="107" spans="1:5" ht="20.25" x14ac:dyDescent="0.25">
      <c r="A107" s="6"/>
      <c r="B107" s="8" t="s">
        <v>41</v>
      </c>
      <c r="C107" s="2"/>
      <c r="D107" s="2"/>
      <c r="E107" s="2"/>
    </row>
    <row r="108" spans="1:5" ht="20.25" x14ac:dyDescent="0.25">
      <c r="A108" s="9">
        <v>54</v>
      </c>
      <c r="B108" s="10" t="s">
        <v>66</v>
      </c>
      <c r="C108" s="2"/>
      <c r="D108" s="2"/>
      <c r="E108" s="2"/>
    </row>
    <row r="109" spans="1:5" ht="20.25" x14ac:dyDescent="0.25">
      <c r="A109" s="9"/>
      <c r="B109" s="11" t="s">
        <v>3</v>
      </c>
      <c r="C109" s="2"/>
      <c r="D109" s="2"/>
      <c r="E109" s="2"/>
    </row>
    <row r="110" spans="1:5" ht="20.25" x14ac:dyDescent="0.25">
      <c r="A110" s="9"/>
      <c r="B110" s="11" t="s">
        <v>67</v>
      </c>
      <c r="C110" s="2"/>
      <c r="D110" s="2"/>
      <c r="E110" s="2"/>
    </row>
    <row r="111" spans="1:5" ht="20.25" x14ac:dyDescent="0.25">
      <c r="A111" s="6">
        <v>55</v>
      </c>
      <c r="B111" s="7" t="s">
        <v>68</v>
      </c>
      <c r="C111" s="2"/>
      <c r="D111" s="2"/>
      <c r="E111" s="2"/>
    </row>
    <row r="112" spans="1:5" ht="20.25" x14ac:dyDescent="0.25">
      <c r="A112" s="6"/>
      <c r="B112" s="8" t="s">
        <v>61</v>
      </c>
      <c r="C112" s="2"/>
      <c r="D112" s="2"/>
      <c r="E112" s="2"/>
    </row>
    <row r="113" spans="1:5" ht="20.25" x14ac:dyDescent="0.25">
      <c r="A113" s="9">
        <v>56</v>
      </c>
      <c r="B113" s="10" t="s">
        <v>69</v>
      </c>
      <c r="C113" s="2"/>
      <c r="D113" s="2"/>
      <c r="E113" s="2"/>
    </row>
    <row r="114" spans="1:5" ht="20.25" x14ac:dyDescent="0.25">
      <c r="A114" s="9"/>
      <c r="B114" s="11" t="s">
        <v>41</v>
      </c>
      <c r="C114" s="2"/>
      <c r="D114" s="2"/>
      <c r="E114" s="2"/>
    </row>
    <row r="115" spans="1:5" ht="20.25" x14ac:dyDescent="0.25">
      <c r="A115" s="6">
        <v>57</v>
      </c>
      <c r="B115" s="7" t="s">
        <v>70</v>
      </c>
      <c r="C115" s="2"/>
      <c r="D115" s="2"/>
      <c r="E115" s="2"/>
    </row>
    <row r="116" spans="1:5" ht="20.25" x14ac:dyDescent="0.25">
      <c r="A116" s="6"/>
      <c r="B116" s="8" t="s">
        <v>23</v>
      </c>
      <c r="C116" s="2"/>
      <c r="D116" s="2"/>
      <c r="E116" s="2"/>
    </row>
    <row r="117" spans="1:5" ht="20.25" x14ac:dyDescent="0.25">
      <c r="A117" s="9">
        <v>58</v>
      </c>
      <c r="B117" s="10" t="s">
        <v>71</v>
      </c>
      <c r="C117" s="2"/>
      <c r="D117" s="2"/>
      <c r="E117" s="2"/>
    </row>
    <row r="118" spans="1:5" ht="20.25" x14ac:dyDescent="0.25">
      <c r="A118" s="9"/>
      <c r="B118" s="11" t="s">
        <v>1</v>
      </c>
      <c r="C118" s="2"/>
      <c r="D118" s="2"/>
      <c r="E118" s="2"/>
    </row>
    <row r="119" spans="1:5" ht="40.5" x14ac:dyDescent="0.25">
      <c r="A119" s="6">
        <v>59</v>
      </c>
      <c r="B119" s="7" t="s">
        <v>72</v>
      </c>
      <c r="C119" s="2"/>
      <c r="D119" s="2"/>
      <c r="E119" s="2"/>
    </row>
    <row r="120" spans="1:5" ht="20.25" x14ac:dyDescent="0.25">
      <c r="A120" s="6"/>
      <c r="B120" s="8" t="s">
        <v>37</v>
      </c>
      <c r="C120" s="2"/>
      <c r="D120" s="2"/>
      <c r="E120" s="2"/>
    </row>
    <row r="121" spans="1:5" ht="20.25" x14ac:dyDescent="0.25">
      <c r="A121" s="9">
        <v>60</v>
      </c>
      <c r="B121" s="10" t="s">
        <v>73</v>
      </c>
      <c r="C121" s="2"/>
      <c r="D121" s="2"/>
      <c r="E121" s="2"/>
    </row>
    <row r="122" spans="1:5" ht="20.25" x14ac:dyDescent="0.25">
      <c r="A122" s="9"/>
      <c r="B122" s="11" t="s">
        <v>74</v>
      </c>
      <c r="C122" s="2"/>
      <c r="D122" s="2"/>
      <c r="E122" s="2"/>
    </row>
    <row r="123" spans="1:5" ht="20.25" x14ac:dyDescent="0.25">
      <c r="A123" s="6">
        <v>61</v>
      </c>
      <c r="B123" s="7" t="s">
        <v>75</v>
      </c>
      <c r="C123" s="2"/>
      <c r="D123" s="2"/>
      <c r="E123" s="2"/>
    </row>
    <row r="124" spans="1:5" ht="20.25" x14ac:dyDescent="0.25">
      <c r="A124" s="6"/>
      <c r="B124" s="8" t="s">
        <v>1</v>
      </c>
      <c r="C124" s="2"/>
      <c r="D124" s="2"/>
      <c r="E124" s="2"/>
    </row>
    <row r="125" spans="1:5" ht="20.25" x14ac:dyDescent="0.25">
      <c r="A125" s="9">
        <v>62</v>
      </c>
      <c r="B125" s="10" t="s">
        <v>76</v>
      </c>
      <c r="C125" s="2"/>
      <c r="D125" s="2"/>
      <c r="E125" s="2"/>
    </row>
    <row r="126" spans="1:5" ht="20.25" x14ac:dyDescent="0.25">
      <c r="A126" s="9"/>
      <c r="B126" s="11" t="s">
        <v>23</v>
      </c>
      <c r="C126" s="2"/>
      <c r="D126" s="2"/>
      <c r="E126" s="2"/>
    </row>
    <row r="127" spans="1:5" ht="20.25" x14ac:dyDescent="0.25">
      <c r="A127" s="13">
        <f>63</f>
        <v>63</v>
      </c>
      <c r="B127" s="7" t="s">
        <v>77</v>
      </c>
      <c r="C127" s="2"/>
      <c r="D127" s="2"/>
      <c r="E127" s="2"/>
    </row>
    <row r="128" spans="1:5" ht="20.25" x14ac:dyDescent="0.25">
      <c r="A128" s="13"/>
      <c r="B128" s="8" t="s">
        <v>78</v>
      </c>
      <c r="C128" s="2"/>
      <c r="D128" s="2"/>
      <c r="E128" s="2"/>
    </row>
    <row r="129" spans="1:5" ht="20.25" x14ac:dyDescent="0.25">
      <c r="A129" s="12">
        <f>63</f>
        <v>63</v>
      </c>
      <c r="B129" s="10" t="s">
        <v>79</v>
      </c>
      <c r="C129" s="2"/>
      <c r="D129" s="2"/>
      <c r="E129" s="2"/>
    </row>
    <row r="130" spans="1:5" ht="20.25" x14ac:dyDescent="0.25">
      <c r="A130" s="12"/>
      <c r="B130" s="11" t="s">
        <v>31</v>
      </c>
      <c r="C130" s="2"/>
      <c r="D130" s="2"/>
      <c r="E130" s="2"/>
    </row>
    <row r="131" spans="1:5" ht="20.25" x14ac:dyDescent="0.25">
      <c r="A131" s="6">
        <v>65</v>
      </c>
      <c r="B131" s="7" t="s">
        <v>80</v>
      </c>
      <c r="C131" s="2"/>
      <c r="D131" s="2"/>
      <c r="E131" s="2"/>
    </row>
    <row r="132" spans="1:5" ht="20.25" x14ac:dyDescent="0.25">
      <c r="A132" s="6"/>
      <c r="B132" s="8" t="s">
        <v>81</v>
      </c>
      <c r="C132" s="2"/>
      <c r="D132" s="2"/>
      <c r="E132" s="2"/>
    </row>
    <row r="133" spans="1:5" ht="20.25" x14ac:dyDescent="0.25">
      <c r="A133" s="9">
        <v>66</v>
      </c>
      <c r="B133" s="10" t="s">
        <v>82</v>
      </c>
      <c r="C133" s="2"/>
      <c r="D133" s="2"/>
      <c r="E133" s="2"/>
    </row>
    <row r="134" spans="1:5" ht="20.25" x14ac:dyDescent="0.25">
      <c r="A134" s="9"/>
      <c r="B134" s="11" t="s">
        <v>1</v>
      </c>
      <c r="C134" s="2"/>
      <c r="D134" s="2"/>
      <c r="E134" s="2"/>
    </row>
    <row r="135" spans="1:5" ht="20.25" x14ac:dyDescent="0.25">
      <c r="A135" s="6">
        <v>67</v>
      </c>
      <c r="B135" s="7" t="s">
        <v>83</v>
      </c>
      <c r="C135" s="2"/>
      <c r="D135" s="2"/>
      <c r="E135" s="2"/>
    </row>
    <row r="136" spans="1:5" ht="20.25" x14ac:dyDescent="0.25">
      <c r="A136" s="6"/>
      <c r="B136" s="8" t="s">
        <v>41</v>
      </c>
      <c r="C136" s="2"/>
      <c r="D136" s="2"/>
      <c r="E136" s="2"/>
    </row>
    <row r="137" spans="1:5" ht="20.25" x14ac:dyDescent="0.25">
      <c r="A137" s="9">
        <v>68</v>
      </c>
      <c r="B137" s="10" t="s">
        <v>84</v>
      </c>
      <c r="C137" s="2"/>
      <c r="D137" s="2"/>
      <c r="E137" s="2"/>
    </row>
    <row r="138" spans="1:5" ht="20.25" x14ac:dyDescent="0.25">
      <c r="A138" s="9"/>
      <c r="B138" s="11" t="s">
        <v>85</v>
      </c>
      <c r="C138" s="2"/>
      <c r="D138" s="2"/>
      <c r="E138" s="2"/>
    </row>
    <row r="139" spans="1:5" ht="20.25" x14ac:dyDescent="0.25">
      <c r="A139" s="13">
        <f>69</f>
        <v>69</v>
      </c>
      <c r="B139" s="7" t="s">
        <v>86</v>
      </c>
      <c r="C139" s="2"/>
      <c r="D139" s="2"/>
      <c r="E139" s="2"/>
    </row>
    <row r="140" spans="1:5" ht="20.25" x14ac:dyDescent="0.25">
      <c r="A140" s="13"/>
      <c r="B140" s="8" t="s">
        <v>3</v>
      </c>
      <c r="C140" s="2"/>
      <c r="D140" s="2"/>
      <c r="E140" s="2"/>
    </row>
    <row r="141" spans="1:5" ht="40.5" x14ac:dyDescent="0.25">
      <c r="A141" s="12">
        <f>69</f>
        <v>69</v>
      </c>
      <c r="B141" s="10" t="s">
        <v>87</v>
      </c>
      <c r="C141" s="2"/>
      <c r="D141" s="2"/>
      <c r="E141" s="2"/>
    </row>
    <row r="142" spans="1:5" ht="20.25" x14ac:dyDescent="0.25">
      <c r="A142" s="12"/>
      <c r="B142" s="11" t="s">
        <v>1</v>
      </c>
      <c r="C142" s="2"/>
      <c r="D142" s="2"/>
      <c r="E142" s="2"/>
    </row>
    <row r="143" spans="1:5" ht="20.25" x14ac:dyDescent="0.25">
      <c r="A143" s="6">
        <v>71</v>
      </c>
      <c r="B143" s="7" t="s">
        <v>88</v>
      </c>
      <c r="C143" s="2"/>
      <c r="D143" s="2"/>
      <c r="E143" s="2"/>
    </row>
    <row r="144" spans="1:5" ht="20.25" x14ac:dyDescent="0.25">
      <c r="A144" s="6"/>
      <c r="B144" s="8" t="s">
        <v>89</v>
      </c>
      <c r="C144" s="2"/>
      <c r="D144" s="2"/>
      <c r="E144" s="2"/>
    </row>
    <row r="145" spans="1:5" ht="40.5" x14ac:dyDescent="0.25">
      <c r="A145" s="9">
        <v>72</v>
      </c>
      <c r="B145" s="10" t="s">
        <v>90</v>
      </c>
      <c r="C145" s="2"/>
      <c r="D145" s="2"/>
      <c r="E145" s="2"/>
    </row>
    <row r="146" spans="1:5" ht="20.25" x14ac:dyDescent="0.25">
      <c r="A146" s="9"/>
      <c r="B146" s="11" t="s">
        <v>1</v>
      </c>
      <c r="C146" s="2"/>
      <c r="D146" s="2"/>
      <c r="E146" s="2"/>
    </row>
    <row r="147" spans="1:5" ht="20.25" x14ac:dyDescent="0.25">
      <c r="A147" s="6">
        <v>73</v>
      </c>
      <c r="B147" s="7" t="s">
        <v>91</v>
      </c>
      <c r="C147" s="2"/>
      <c r="D147" s="2"/>
      <c r="E147" s="2"/>
    </row>
    <row r="148" spans="1:5" ht="20.25" x14ac:dyDescent="0.25">
      <c r="A148" s="6"/>
      <c r="B148" s="8" t="s">
        <v>31</v>
      </c>
      <c r="C148" s="2"/>
      <c r="D148" s="2"/>
      <c r="E148" s="2"/>
    </row>
    <row r="149" spans="1:5" ht="20.25" x14ac:dyDescent="0.25">
      <c r="A149" s="9">
        <v>74</v>
      </c>
      <c r="B149" s="10" t="s">
        <v>92</v>
      </c>
      <c r="C149" s="2"/>
      <c r="D149" s="2"/>
      <c r="E149" s="2"/>
    </row>
    <row r="150" spans="1:5" ht="20.25" x14ac:dyDescent="0.25">
      <c r="A150" s="9"/>
      <c r="B150" s="11" t="s">
        <v>93</v>
      </c>
      <c r="C150" s="2"/>
      <c r="D150" s="2"/>
      <c r="E150" s="2"/>
    </row>
    <row r="151" spans="1:5" ht="20.25" x14ac:dyDescent="0.25">
      <c r="A151" s="6">
        <v>75</v>
      </c>
      <c r="B151" s="7" t="s">
        <v>94</v>
      </c>
      <c r="C151" s="2"/>
      <c r="D151" s="2"/>
      <c r="E151" s="2"/>
    </row>
    <row r="152" spans="1:5" ht="20.25" x14ac:dyDescent="0.25">
      <c r="A152" s="6"/>
      <c r="B152" s="8" t="s">
        <v>93</v>
      </c>
      <c r="C152" s="2"/>
      <c r="D152" s="2"/>
      <c r="E152" s="2"/>
    </row>
    <row r="153" spans="1:5" ht="20.25" x14ac:dyDescent="0.25">
      <c r="A153" s="9">
        <v>76</v>
      </c>
      <c r="B153" s="10" t="s">
        <v>95</v>
      </c>
      <c r="C153" s="2"/>
      <c r="D153" s="2"/>
      <c r="E153" s="2"/>
    </row>
    <row r="154" spans="1:5" ht="20.25" x14ac:dyDescent="0.25">
      <c r="A154" s="9"/>
      <c r="B154" s="11" t="s">
        <v>1</v>
      </c>
      <c r="C154" s="2"/>
      <c r="D154" s="2"/>
      <c r="E154" s="2"/>
    </row>
    <row r="155" spans="1:5" ht="20.25" x14ac:dyDescent="0.25">
      <c r="A155" s="6">
        <v>77</v>
      </c>
      <c r="B155" s="7" t="s">
        <v>96</v>
      </c>
      <c r="C155" s="2"/>
      <c r="D155" s="2"/>
      <c r="E155" s="2"/>
    </row>
    <row r="156" spans="1:5" ht="20.25" x14ac:dyDescent="0.25">
      <c r="A156" s="6"/>
      <c r="B156" s="8" t="s">
        <v>17</v>
      </c>
      <c r="C156" s="2"/>
      <c r="D156" s="2"/>
      <c r="E156" s="2"/>
    </row>
    <row r="157" spans="1:5" ht="20.25" x14ac:dyDescent="0.25">
      <c r="A157" s="9">
        <v>78</v>
      </c>
      <c r="B157" s="10" t="s">
        <v>97</v>
      </c>
      <c r="C157" s="2"/>
      <c r="D157" s="2"/>
      <c r="E157" s="2"/>
    </row>
    <row r="158" spans="1:5" ht="20.25" x14ac:dyDescent="0.25">
      <c r="A158" s="9"/>
      <c r="B158" s="11" t="s">
        <v>3</v>
      </c>
      <c r="C158" s="2"/>
      <c r="D158" s="2"/>
      <c r="E158" s="2"/>
    </row>
    <row r="159" spans="1:5" ht="20.25" x14ac:dyDescent="0.25">
      <c r="A159" s="9"/>
      <c r="B159" s="11" t="s">
        <v>67</v>
      </c>
      <c r="C159" s="2"/>
      <c r="D159" s="2"/>
      <c r="E159" s="2"/>
    </row>
    <row r="160" spans="1:5" ht="20.25" x14ac:dyDescent="0.25">
      <c r="A160" s="6">
        <v>79</v>
      </c>
      <c r="B160" s="7" t="s">
        <v>98</v>
      </c>
      <c r="C160" s="2"/>
      <c r="D160" s="2"/>
      <c r="E160" s="2"/>
    </row>
    <row r="161" spans="1:5" ht="20.25" x14ac:dyDescent="0.25">
      <c r="A161" s="6"/>
      <c r="B161" s="8" t="s">
        <v>1</v>
      </c>
      <c r="C161" s="2"/>
      <c r="D161" s="2"/>
      <c r="E161" s="2"/>
    </row>
    <row r="162" spans="1:5" ht="20.25" x14ac:dyDescent="0.25">
      <c r="A162" s="12">
        <f>80</f>
        <v>80</v>
      </c>
      <c r="B162" s="10" t="s">
        <v>99</v>
      </c>
      <c r="C162" s="2"/>
      <c r="D162" s="2"/>
      <c r="E162" s="2"/>
    </row>
    <row r="163" spans="1:5" ht="20.25" x14ac:dyDescent="0.25">
      <c r="A163" s="12"/>
      <c r="B163" s="11" t="s">
        <v>3</v>
      </c>
      <c r="C163" s="2"/>
      <c r="D163" s="2"/>
      <c r="E163" s="2"/>
    </row>
    <row r="164" spans="1:5" ht="20.25" x14ac:dyDescent="0.25">
      <c r="A164" s="13">
        <f>80</f>
        <v>80</v>
      </c>
      <c r="B164" s="7" t="s">
        <v>100</v>
      </c>
      <c r="C164" s="2"/>
      <c r="D164" s="2"/>
      <c r="E164" s="2"/>
    </row>
    <row r="165" spans="1:5" ht="20.25" x14ac:dyDescent="0.25">
      <c r="A165" s="13"/>
      <c r="B165" s="8" t="s">
        <v>3</v>
      </c>
      <c r="C165" s="2"/>
      <c r="D165" s="2"/>
      <c r="E165" s="2"/>
    </row>
    <row r="166" spans="1:5" ht="20.25" x14ac:dyDescent="0.25">
      <c r="A166" s="12">
        <f>82</f>
        <v>82</v>
      </c>
      <c r="B166" s="10" t="s">
        <v>101</v>
      </c>
      <c r="C166" s="2"/>
      <c r="D166" s="2"/>
      <c r="E166" s="2"/>
    </row>
    <row r="167" spans="1:5" ht="20.25" x14ac:dyDescent="0.25">
      <c r="A167" s="12"/>
      <c r="B167" s="11" t="s">
        <v>17</v>
      </c>
      <c r="C167" s="2"/>
      <c r="D167" s="2"/>
      <c r="E167" s="2"/>
    </row>
    <row r="168" spans="1:5" ht="20.25" x14ac:dyDescent="0.25">
      <c r="A168" s="13">
        <f>82</f>
        <v>82</v>
      </c>
      <c r="B168" s="7" t="s">
        <v>102</v>
      </c>
      <c r="C168" s="2"/>
      <c r="D168" s="2"/>
      <c r="E168" s="2"/>
    </row>
    <row r="169" spans="1:5" ht="20.25" x14ac:dyDescent="0.25">
      <c r="A169" s="13"/>
      <c r="B169" s="8" t="s">
        <v>3</v>
      </c>
      <c r="C169" s="2"/>
      <c r="D169" s="2"/>
      <c r="E169" s="2"/>
    </row>
    <row r="170" spans="1:5" ht="20.25" x14ac:dyDescent="0.25">
      <c r="A170" s="12">
        <f>84</f>
        <v>84</v>
      </c>
      <c r="B170" s="10" t="s">
        <v>103</v>
      </c>
      <c r="C170" s="2"/>
      <c r="D170" s="2"/>
      <c r="E170" s="2"/>
    </row>
    <row r="171" spans="1:5" ht="20.25" x14ac:dyDescent="0.25">
      <c r="A171" s="12"/>
      <c r="B171" s="11" t="s">
        <v>37</v>
      </c>
      <c r="C171" s="2"/>
      <c r="D171" s="2"/>
      <c r="E171" s="2"/>
    </row>
    <row r="172" spans="1:5" ht="40.5" x14ac:dyDescent="0.25">
      <c r="A172" s="13">
        <f>84</f>
        <v>84</v>
      </c>
      <c r="B172" s="7" t="s">
        <v>104</v>
      </c>
      <c r="C172" s="2"/>
      <c r="D172" s="2"/>
      <c r="E172" s="2"/>
    </row>
    <row r="173" spans="1:5" ht="20.25" x14ac:dyDescent="0.25">
      <c r="A173" s="13"/>
      <c r="B173" s="8" t="s">
        <v>44</v>
      </c>
      <c r="C173" s="2"/>
      <c r="D173" s="2"/>
      <c r="E173" s="2"/>
    </row>
    <row r="174" spans="1:5" ht="20.25" x14ac:dyDescent="0.25">
      <c r="A174" s="9">
        <v>86</v>
      </c>
      <c r="B174" s="10" t="s">
        <v>105</v>
      </c>
      <c r="C174" s="2"/>
      <c r="D174" s="2"/>
      <c r="E174" s="2"/>
    </row>
    <row r="175" spans="1:5" ht="20.25" x14ac:dyDescent="0.25">
      <c r="A175" s="9"/>
      <c r="B175" s="11" t="s">
        <v>44</v>
      </c>
      <c r="C175" s="2"/>
      <c r="D175" s="2"/>
      <c r="E175" s="2"/>
    </row>
    <row r="176" spans="1:5" ht="40.5" x14ac:dyDescent="0.25">
      <c r="A176" s="6">
        <v>87</v>
      </c>
      <c r="B176" s="7" t="s">
        <v>106</v>
      </c>
      <c r="C176" s="2"/>
      <c r="D176" s="2"/>
      <c r="E176" s="2"/>
    </row>
    <row r="177" spans="1:5" ht="20.25" x14ac:dyDescent="0.25">
      <c r="A177" s="6"/>
      <c r="B177" s="8" t="s">
        <v>107</v>
      </c>
      <c r="C177" s="2"/>
      <c r="D177" s="2"/>
      <c r="E177" s="2"/>
    </row>
    <row r="178" spans="1:5" ht="20.25" x14ac:dyDescent="0.25">
      <c r="A178" s="9">
        <v>88</v>
      </c>
      <c r="B178" s="10" t="s">
        <v>108</v>
      </c>
      <c r="C178" s="2"/>
      <c r="D178" s="2"/>
      <c r="E178" s="2"/>
    </row>
    <row r="179" spans="1:5" ht="20.25" x14ac:dyDescent="0.25">
      <c r="A179" s="9"/>
      <c r="B179" s="11" t="s">
        <v>17</v>
      </c>
      <c r="C179" s="2"/>
      <c r="D179" s="2"/>
      <c r="E179" s="2"/>
    </row>
    <row r="180" spans="1:5" ht="20.25" x14ac:dyDescent="0.25">
      <c r="A180" s="9"/>
      <c r="B180" s="11" t="s">
        <v>67</v>
      </c>
      <c r="C180" s="2"/>
      <c r="D180" s="2"/>
      <c r="E180" s="2"/>
    </row>
    <row r="181" spans="1:5" ht="20.25" x14ac:dyDescent="0.25">
      <c r="A181" s="13">
        <f>89</f>
        <v>89</v>
      </c>
      <c r="B181" s="7" t="s">
        <v>109</v>
      </c>
      <c r="C181" s="2"/>
      <c r="D181" s="2"/>
      <c r="E181" s="2"/>
    </row>
    <row r="182" spans="1:5" ht="20.25" x14ac:dyDescent="0.25">
      <c r="A182" s="13"/>
      <c r="B182" s="8" t="s">
        <v>3</v>
      </c>
      <c r="C182" s="2"/>
      <c r="D182" s="2"/>
      <c r="E182" s="2"/>
    </row>
    <row r="183" spans="1:5" ht="20.25" x14ac:dyDescent="0.25">
      <c r="A183" s="12">
        <f>89</f>
        <v>89</v>
      </c>
      <c r="B183" s="10" t="s">
        <v>110</v>
      </c>
      <c r="C183" s="2"/>
      <c r="D183" s="2"/>
      <c r="E183" s="2"/>
    </row>
    <row r="184" spans="1:5" ht="20.25" x14ac:dyDescent="0.25">
      <c r="A184" s="12"/>
      <c r="B184" s="11" t="s">
        <v>1</v>
      </c>
      <c r="C184" s="2"/>
      <c r="D184" s="2"/>
      <c r="E184" s="2"/>
    </row>
    <row r="185" spans="1:5" ht="20.25" x14ac:dyDescent="0.25">
      <c r="A185" s="12"/>
      <c r="B185" s="11" t="s">
        <v>111</v>
      </c>
      <c r="C185" s="2"/>
      <c r="D185" s="2"/>
      <c r="E185" s="2"/>
    </row>
    <row r="186" spans="1:5" ht="20.25" x14ac:dyDescent="0.25">
      <c r="A186" s="13">
        <f>89</f>
        <v>89</v>
      </c>
      <c r="B186" s="7" t="s">
        <v>112</v>
      </c>
      <c r="C186" s="2"/>
      <c r="D186" s="2"/>
      <c r="E186" s="2"/>
    </row>
    <row r="187" spans="1:5" ht="20.25" x14ac:dyDescent="0.25">
      <c r="A187" s="13"/>
      <c r="B187" s="8" t="s">
        <v>1</v>
      </c>
      <c r="C187" s="2"/>
      <c r="D187" s="2"/>
      <c r="E187" s="2"/>
    </row>
    <row r="188" spans="1:5" ht="20.25" x14ac:dyDescent="0.25">
      <c r="A188" s="9">
        <v>92</v>
      </c>
      <c r="B188" s="10" t="s">
        <v>113</v>
      </c>
      <c r="C188" s="2"/>
      <c r="D188" s="2"/>
      <c r="E188" s="2"/>
    </row>
    <row r="189" spans="1:5" ht="20.25" x14ac:dyDescent="0.25">
      <c r="A189" s="9"/>
      <c r="B189" s="11" t="s">
        <v>114</v>
      </c>
      <c r="C189" s="2"/>
      <c r="D189" s="2"/>
      <c r="E189" s="2"/>
    </row>
    <row r="190" spans="1:5" ht="40.5" x14ac:dyDescent="0.25">
      <c r="A190" s="6">
        <v>93</v>
      </c>
      <c r="B190" s="7" t="s">
        <v>115</v>
      </c>
      <c r="C190" s="2"/>
      <c r="D190" s="2"/>
      <c r="E190" s="2"/>
    </row>
    <row r="191" spans="1:5" ht="20.25" x14ac:dyDescent="0.25">
      <c r="A191" s="6"/>
      <c r="B191" s="8" t="s">
        <v>116</v>
      </c>
      <c r="C191" s="2"/>
      <c r="D191" s="2"/>
      <c r="E191" s="2"/>
    </row>
    <row r="192" spans="1:5" ht="20.25" x14ac:dyDescent="0.25">
      <c r="A192" s="12">
        <f>94</f>
        <v>94</v>
      </c>
      <c r="B192" s="10" t="s">
        <v>117</v>
      </c>
      <c r="C192" s="2"/>
      <c r="D192" s="2"/>
      <c r="E192" s="2"/>
    </row>
    <row r="193" spans="1:5" ht="20.25" x14ac:dyDescent="0.25">
      <c r="A193" s="12"/>
      <c r="B193" s="11" t="s">
        <v>118</v>
      </c>
      <c r="C193" s="2"/>
      <c r="D193" s="2"/>
      <c r="E193" s="2"/>
    </row>
    <row r="194" spans="1:5" ht="40.5" x14ac:dyDescent="0.25">
      <c r="A194" s="13">
        <f>94</f>
        <v>94</v>
      </c>
      <c r="B194" s="7" t="s">
        <v>119</v>
      </c>
      <c r="C194" s="2"/>
      <c r="D194" s="2"/>
      <c r="E194" s="2"/>
    </row>
    <row r="195" spans="1:5" ht="20.25" x14ac:dyDescent="0.25">
      <c r="A195" s="13"/>
      <c r="B195" s="8" t="s">
        <v>120</v>
      </c>
      <c r="C195" s="2"/>
      <c r="D195" s="2"/>
      <c r="E195" s="2"/>
    </row>
    <row r="196" spans="1:5" ht="20.25" x14ac:dyDescent="0.25">
      <c r="A196" s="9">
        <v>96</v>
      </c>
      <c r="B196" s="10" t="s">
        <v>121</v>
      </c>
      <c r="C196" s="2"/>
      <c r="D196" s="2"/>
      <c r="E196" s="2"/>
    </row>
    <row r="197" spans="1:5" ht="20.25" x14ac:dyDescent="0.25">
      <c r="A197" s="9"/>
      <c r="B197" s="11" t="s">
        <v>33</v>
      </c>
      <c r="C197" s="2"/>
      <c r="D197" s="2"/>
      <c r="E197" s="2"/>
    </row>
    <row r="198" spans="1:5" ht="20.25" x14ac:dyDescent="0.25">
      <c r="A198" s="6">
        <v>97</v>
      </c>
      <c r="B198" s="7" t="s">
        <v>122</v>
      </c>
      <c r="C198" s="2"/>
      <c r="D198" s="2"/>
      <c r="E198" s="2"/>
    </row>
    <row r="199" spans="1:5" ht="20.25" x14ac:dyDescent="0.25">
      <c r="A199" s="6"/>
      <c r="B199" s="8" t="s">
        <v>37</v>
      </c>
      <c r="C199" s="2"/>
      <c r="D199" s="2"/>
      <c r="E199" s="2"/>
    </row>
    <row r="200" spans="1:5" ht="21" customHeight="1" x14ac:dyDescent="0.25">
      <c r="A200" s="9">
        <v>98</v>
      </c>
      <c r="B200" s="10" t="s">
        <v>123</v>
      </c>
      <c r="C200" s="2"/>
      <c r="D200" s="2"/>
      <c r="E200" s="2"/>
    </row>
    <row r="201" spans="1:5" ht="20.25" x14ac:dyDescent="0.25">
      <c r="A201" s="9"/>
      <c r="B201" s="11" t="s">
        <v>41</v>
      </c>
      <c r="C201" s="2"/>
      <c r="D201" s="2"/>
      <c r="E201" s="2"/>
    </row>
    <row r="202" spans="1:5" ht="20.25" x14ac:dyDescent="0.25">
      <c r="A202" s="6">
        <v>99</v>
      </c>
      <c r="B202" s="7" t="s">
        <v>124</v>
      </c>
      <c r="C202" s="2"/>
      <c r="D202" s="2"/>
      <c r="E202" s="2"/>
    </row>
    <row r="203" spans="1:5" ht="20.25" x14ac:dyDescent="0.25">
      <c r="A203" s="6"/>
      <c r="B203" s="8" t="s">
        <v>37</v>
      </c>
      <c r="C203" s="2"/>
      <c r="D203" s="2"/>
      <c r="E203" s="2"/>
    </row>
    <row r="204" spans="1:5" ht="20.25" x14ac:dyDescent="0.25">
      <c r="A204" s="9">
        <v>100</v>
      </c>
      <c r="B204" s="10" t="s">
        <v>125</v>
      </c>
      <c r="C204" s="2"/>
      <c r="D204" s="2"/>
      <c r="E204" s="2"/>
    </row>
    <row r="205" spans="1:5" ht="20.25" x14ac:dyDescent="0.25">
      <c r="A205" s="9"/>
      <c r="B205" s="11" t="s">
        <v>126</v>
      </c>
      <c r="C205" s="2"/>
      <c r="D205" s="2"/>
      <c r="E205" s="2"/>
    </row>
    <row r="206" spans="1:5" ht="40.5" x14ac:dyDescent="0.25">
      <c r="A206" s="6">
        <v>101</v>
      </c>
      <c r="B206" s="7" t="s">
        <v>127</v>
      </c>
      <c r="C206" s="2"/>
      <c r="D206" s="2"/>
      <c r="E206" s="2"/>
    </row>
    <row r="207" spans="1:5" ht="20.25" x14ac:dyDescent="0.25">
      <c r="A207" s="6"/>
      <c r="B207" s="8" t="s">
        <v>128</v>
      </c>
      <c r="C207" s="2"/>
      <c r="D207" s="2"/>
      <c r="E207" s="2"/>
    </row>
    <row r="208" spans="1:5" ht="20.25" x14ac:dyDescent="0.25">
      <c r="A208" s="9">
        <v>102</v>
      </c>
      <c r="B208" s="10" t="s">
        <v>129</v>
      </c>
      <c r="C208" s="2"/>
      <c r="D208" s="2"/>
      <c r="E208" s="2"/>
    </row>
    <row r="209" spans="1:5" ht="20.25" x14ac:dyDescent="0.25">
      <c r="A209" s="9"/>
      <c r="B209" s="11" t="s">
        <v>37</v>
      </c>
      <c r="C209" s="2"/>
      <c r="D209" s="2"/>
      <c r="E209" s="2"/>
    </row>
    <row r="210" spans="1:5" ht="20.25" x14ac:dyDescent="0.25">
      <c r="A210" s="6">
        <v>103</v>
      </c>
      <c r="B210" s="7" t="s">
        <v>130</v>
      </c>
      <c r="C210" s="2"/>
      <c r="D210" s="2"/>
      <c r="E210" s="2"/>
    </row>
    <row r="211" spans="1:5" ht="20.25" x14ac:dyDescent="0.25">
      <c r="A211" s="6"/>
      <c r="B211" s="8" t="s">
        <v>93</v>
      </c>
      <c r="C211" s="2"/>
      <c r="D211" s="2"/>
      <c r="E211" s="2"/>
    </row>
    <row r="212" spans="1:5" ht="20.25" x14ac:dyDescent="0.25">
      <c r="A212" s="9">
        <v>104</v>
      </c>
      <c r="B212" s="10" t="s">
        <v>131</v>
      </c>
      <c r="C212" s="2"/>
      <c r="D212" s="2"/>
      <c r="E212" s="2"/>
    </row>
    <row r="213" spans="1:5" ht="20.25" x14ac:dyDescent="0.25">
      <c r="A213" s="9"/>
      <c r="B213" s="11" t="s">
        <v>3</v>
      </c>
      <c r="C213" s="2"/>
      <c r="D213" s="2"/>
      <c r="E213" s="2"/>
    </row>
    <row r="214" spans="1:5" ht="20.25" x14ac:dyDescent="0.25">
      <c r="A214" s="13">
        <f>105</f>
        <v>105</v>
      </c>
      <c r="B214" s="7" t="s">
        <v>132</v>
      </c>
      <c r="C214" s="2"/>
      <c r="D214" s="2"/>
      <c r="E214" s="2"/>
    </row>
    <row r="215" spans="1:5" ht="20.25" x14ac:dyDescent="0.25">
      <c r="A215" s="13"/>
      <c r="B215" s="8" t="s">
        <v>3</v>
      </c>
      <c r="C215" s="2"/>
      <c r="D215" s="2"/>
      <c r="E215" s="2"/>
    </row>
    <row r="216" spans="1:5" ht="20.25" x14ac:dyDescent="0.25">
      <c r="A216" s="12">
        <f>105</f>
        <v>105</v>
      </c>
      <c r="B216" s="10" t="s">
        <v>133</v>
      </c>
      <c r="C216" s="2"/>
      <c r="D216" s="2"/>
      <c r="E216" s="2"/>
    </row>
    <row r="217" spans="1:5" ht="20.25" x14ac:dyDescent="0.25">
      <c r="A217" s="12"/>
      <c r="B217" s="11" t="s">
        <v>61</v>
      </c>
      <c r="C217" s="2"/>
      <c r="D217" s="2"/>
      <c r="E217" s="2"/>
    </row>
    <row r="218" spans="1:5" ht="20.25" x14ac:dyDescent="0.25">
      <c r="A218" s="6">
        <v>107</v>
      </c>
      <c r="B218" s="7" t="s">
        <v>134</v>
      </c>
      <c r="C218" s="2"/>
      <c r="D218" s="2"/>
      <c r="E218" s="2"/>
    </row>
    <row r="219" spans="1:5" ht="20.25" x14ac:dyDescent="0.25">
      <c r="A219" s="6"/>
      <c r="B219" s="8" t="s">
        <v>44</v>
      </c>
      <c r="C219" s="2"/>
      <c r="D219" s="2"/>
      <c r="E219" s="2"/>
    </row>
    <row r="220" spans="1:5" ht="20.25" x14ac:dyDescent="0.25">
      <c r="A220" s="9">
        <v>108</v>
      </c>
      <c r="B220" s="10" t="s">
        <v>135</v>
      </c>
      <c r="C220" s="2"/>
      <c r="D220" s="2"/>
      <c r="E220" s="2"/>
    </row>
    <row r="221" spans="1:5" ht="20.25" x14ac:dyDescent="0.25">
      <c r="A221" s="9"/>
      <c r="B221" s="11" t="s">
        <v>1</v>
      </c>
      <c r="C221" s="2"/>
      <c r="D221" s="2"/>
      <c r="E221" s="2"/>
    </row>
    <row r="222" spans="1:5" ht="20.25" x14ac:dyDescent="0.25">
      <c r="A222" s="6">
        <v>108</v>
      </c>
      <c r="B222" s="7" t="s">
        <v>136</v>
      </c>
      <c r="C222" s="2"/>
      <c r="D222" s="2"/>
      <c r="E222" s="2"/>
    </row>
    <row r="223" spans="1:5" ht="20.25" x14ac:dyDescent="0.25">
      <c r="A223" s="6"/>
      <c r="B223" s="8" t="s">
        <v>3</v>
      </c>
      <c r="C223" s="2"/>
      <c r="D223" s="2"/>
      <c r="E223" s="2"/>
    </row>
    <row r="224" spans="1:5" ht="20.25" x14ac:dyDescent="0.25">
      <c r="A224" s="12">
        <f>109</f>
        <v>109</v>
      </c>
      <c r="B224" s="10" t="s">
        <v>137</v>
      </c>
      <c r="C224" s="2"/>
      <c r="D224" s="2"/>
      <c r="E224" s="2"/>
    </row>
    <row r="225" spans="1:5" ht="20.25" x14ac:dyDescent="0.25">
      <c r="A225" s="12"/>
      <c r="B225" s="11" t="s">
        <v>126</v>
      </c>
      <c r="C225" s="2"/>
      <c r="D225" s="2"/>
      <c r="E225" s="2"/>
    </row>
    <row r="226" spans="1:5" ht="20.25" x14ac:dyDescent="0.25">
      <c r="A226" s="13">
        <f>109</f>
        <v>109</v>
      </c>
      <c r="B226" s="7" t="s">
        <v>138</v>
      </c>
      <c r="C226" s="2"/>
      <c r="D226" s="2"/>
      <c r="E226" s="2"/>
    </row>
    <row r="227" spans="1:5" ht="20.25" x14ac:dyDescent="0.25">
      <c r="A227" s="13"/>
      <c r="B227" s="8" t="s">
        <v>9</v>
      </c>
      <c r="C227" s="2"/>
      <c r="D227" s="2"/>
      <c r="E227" s="2"/>
    </row>
    <row r="228" spans="1:5" ht="20.25" x14ac:dyDescent="0.25">
      <c r="A228" s="9">
        <v>111</v>
      </c>
      <c r="B228" s="10" t="s">
        <v>139</v>
      </c>
      <c r="C228" s="2"/>
      <c r="D228" s="2"/>
      <c r="E228" s="2"/>
    </row>
    <row r="229" spans="1:5" ht="20.25" x14ac:dyDescent="0.25">
      <c r="A229" s="9"/>
      <c r="B229" s="11" t="s">
        <v>140</v>
      </c>
      <c r="C229" s="2"/>
      <c r="D229" s="2"/>
      <c r="E229" s="2"/>
    </row>
    <row r="230" spans="1:5" ht="20.25" x14ac:dyDescent="0.25">
      <c r="A230" s="6">
        <v>113</v>
      </c>
      <c r="B230" s="7" t="s">
        <v>141</v>
      </c>
      <c r="C230" s="2"/>
      <c r="D230" s="2"/>
      <c r="E230" s="2"/>
    </row>
    <row r="231" spans="1:5" ht="20.25" x14ac:dyDescent="0.25">
      <c r="A231" s="6"/>
      <c r="B231" s="8" t="s">
        <v>142</v>
      </c>
      <c r="C231" s="2"/>
      <c r="D231" s="2"/>
      <c r="E231" s="2"/>
    </row>
    <row r="232" spans="1:5" ht="20.25" x14ac:dyDescent="0.25">
      <c r="A232" s="9">
        <v>114</v>
      </c>
      <c r="B232" s="10" t="s">
        <v>143</v>
      </c>
      <c r="C232" s="2"/>
      <c r="D232" s="2"/>
      <c r="E232" s="2"/>
    </row>
    <row r="233" spans="1:5" ht="20.25" x14ac:dyDescent="0.25">
      <c r="A233" s="9"/>
      <c r="B233" s="11" t="s">
        <v>1</v>
      </c>
      <c r="C233" s="2"/>
      <c r="D233" s="2"/>
      <c r="E233" s="2"/>
    </row>
    <row r="234" spans="1:5" ht="20.25" x14ac:dyDescent="0.25">
      <c r="A234" s="6">
        <v>115</v>
      </c>
      <c r="B234" s="7" t="s">
        <v>144</v>
      </c>
      <c r="C234" s="2"/>
      <c r="D234" s="2"/>
      <c r="E234" s="2"/>
    </row>
    <row r="235" spans="1:5" ht="20.25" x14ac:dyDescent="0.25">
      <c r="A235" s="6"/>
      <c r="B235" s="8" t="s">
        <v>33</v>
      </c>
      <c r="C235" s="2"/>
      <c r="D235" s="2"/>
      <c r="E235" s="2"/>
    </row>
    <row r="236" spans="1:5" ht="20.25" x14ac:dyDescent="0.25">
      <c r="A236" s="9">
        <v>116</v>
      </c>
      <c r="B236" s="10" t="s">
        <v>145</v>
      </c>
      <c r="C236" s="2"/>
      <c r="D236" s="2"/>
      <c r="E236" s="2"/>
    </row>
    <row r="237" spans="1:5" ht="20.25" x14ac:dyDescent="0.25">
      <c r="A237" s="9"/>
      <c r="B237" s="11" t="s">
        <v>1</v>
      </c>
      <c r="C237" s="2"/>
      <c r="D237" s="2"/>
      <c r="E237" s="2"/>
    </row>
    <row r="238" spans="1:5" ht="20.25" x14ac:dyDescent="0.25">
      <c r="A238" s="6">
        <v>117</v>
      </c>
      <c r="B238" s="7" t="s">
        <v>146</v>
      </c>
      <c r="C238" s="2"/>
      <c r="D238" s="2"/>
      <c r="E238" s="2"/>
    </row>
    <row r="239" spans="1:5" ht="20.25" x14ac:dyDescent="0.25">
      <c r="A239" s="6"/>
      <c r="B239" s="8" t="s">
        <v>142</v>
      </c>
      <c r="C239" s="2"/>
      <c r="D239" s="2"/>
      <c r="E239" s="2"/>
    </row>
    <row r="240" spans="1:5" ht="40.5" x14ac:dyDescent="0.25">
      <c r="A240" s="9">
        <v>118</v>
      </c>
      <c r="B240" s="10" t="s">
        <v>147</v>
      </c>
      <c r="C240" s="2"/>
      <c r="D240" s="2"/>
      <c r="E240" s="2"/>
    </row>
    <row r="241" spans="1:5" ht="20.25" x14ac:dyDescent="0.25">
      <c r="A241" s="9"/>
      <c r="B241" s="11" t="s">
        <v>148</v>
      </c>
      <c r="C241" s="2"/>
      <c r="D241" s="2"/>
      <c r="E241" s="2"/>
    </row>
    <row r="242" spans="1:5" ht="20.25" x14ac:dyDescent="0.25">
      <c r="A242" s="6">
        <v>119</v>
      </c>
      <c r="B242" s="7" t="s">
        <v>149</v>
      </c>
      <c r="C242" s="2"/>
      <c r="D242" s="2"/>
      <c r="E242" s="2"/>
    </row>
    <row r="243" spans="1:5" ht="20.25" x14ac:dyDescent="0.25">
      <c r="A243" s="6"/>
      <c r="B243" s="8" t="s">
        <v>150</v>
      </c>
      <c r="C243" s="2"/>
      <c r="D243" s="2"/>
      <c r="E243" s="2"/>
    </row>
    <row r="244" spans="1:5" ht="20.25" x14ac:dyDescent="0.25">
      <c r="A244" s="12">
        <f>120</f>
        <v>120</v>
      </c>
      <c r="B244" s="10" t="s">
        <v>151</v>
      </c>
      <c r="C244" s="2"/>
      <c r="D244" s="2"/>
      <c r="E244" s="2"/>
    </row>
    <row r="245" spans="1:5" ht="20.25" x14ac:dyDescent="0.25">
      <c r="A245" s="12"/>
      <c r="B245" s="11" t="s">
        <v>3</v>
      </c>
      <c r="C245" s="2"/>
      <c r="D245" s="2"/>
      <c r="E245" s="2"/>
    </row>
    <row r="246" spans="1:5" ht="20.25" x14ac:dyDescent="0.25">
      <c r="A246" s="13">
        <f>120</f>
        <v>120</v>
      </c>
      <c r="B246" s="7" t="s">
        <v>152</v>
      </c>
      <c r="C246" s="2"/>
      <c r="D246" s="2"/>
      <c r="E246" s="2"/>
    </row>
    <row r="247" spans="1:5" ht="20.25" x14ac:dyDescent="0.25">
      <c r="A247" s="13"/>
      <c r="B247" s="8" t="s">
        <v>33</v>
      </c>
      <c r="C247" s="2"/>
      <c r="D247" s="2"/>
      <c r="E247" s="2"/>
    </row>
    <row r="248" spans="1:5" ht="20.25" x14ac:dyDescent="0.25">
      <c r="A248" s="13"/>
      <c r="B248" s="8" t="s">
        <v>67</v>
      </c>
      <c r="C248" s="2"/>
      <c r="D248" s="2"/>
      <c r="E248" s="2"/>
    </row>
    <row r="249" spans="1:5" ht="20.25" x14ac:dyDescent="0.25">
      <c r="A249" s="9">
        <v>122</v>
      </c>
      <c r="B249" s="10" t="s">
        <v>153</v>
      </c>
      <c r="C249" s="2"/>
      <c r="D249" s="2"/>
      <c r="E249" s="2"/>
    </row>
    <row r="250" spans="1:5" ht="20.25" x14ac:dyDescent="0.25">
      <c r="A250" s="9"/>
      <c r="B250" s="11" t="s">
        <v>154</v>
      </c>
      <c r="C250" s="2"/>
      <c r="D250" s="2"/>
      <c r="E250" s="2"/>
    </row>
    <row r="251" spans="1:5" ht="20.25" x14ac:dyDescent="0.25">
      <c r="A251" s="13">
        <f>123</f>
        <v>123</v>
      </c>
      <c r="B251" s="7" t="s">
        <v>155</v>
      </c>
      <c r="C251" s="2"/>
      <c r="D251" s="2"/>
      <c r="E251" s="2"/>
    </row>
    <row r="252" spans="1:5" ht="20.25" x14ac:dyDescent="0.25">
      <c r="A252" s="13"/>
      <c r="B252" s="8" t="s">
        <v>17</v>
      </c>
      <c r="C252" s="2"/>
      <c r="D252" s="2"/>
      <c r="E252" s="2"/>
    </row>
    <row r="253" spans="1:5" ht="20.25" x14ac:dyDescent="0.25">
      <c r="A253" s="13"/>
      <c r="B253" s="8" t="s">
        <v>67</v>
      </c>
      <c r="C253" s="2"/>
      <c r="D253" s="2"/>
      <c r="E253" s="2"/>
    </row>
    <row r="254" spans="1:5" ht="20.25" x14ac:dyDescent="0.25">
      <c r="A254" s="12">
        <f>123</f>
        <v>123</v>
      </c>
      <c r="B254" s="10" t="s">
        <v>156</v>
      </c>
      <c r="C254" s="2"/>
      <c r="D254" s="2"/>
      <c r="E254" s="2"/>
    </row>
    <row r="255" spans="1:5" ht="20.25" x14ac:dyDescent="0.25">
      <c r="A255" s="12"/>
      <c r="B255" s="11" t="s">
        <v>41</v>
      </c>
      <c r="C255" s="2"/>
      <c r="D255" s="2"/>
      <c r="E255" s="2"/>
    </row>
    <row r="256" spans="1:5" ht="20.25" x14ac:dyDescent="0.25">
      <c r="A256" s="6">
        <v>125</v>
      </c>
      <c r="B256" s="7" t="s">
        <v>157</v>
      </c>
      <c r="C256" s="2"/>
      <c r="D256" s="2"/>
      <c r="E256" s="2"/>
    </row>
    <row r="257" spans="1:5" ht="20.25" x14ac:dyDescent="0.25">
      <c r="A257" s="6"/>
      <c r="B257" s="8" t="s">
        <v>1</v>
      </c>
      <c r="C257" s="2"/>
      <c r="D257" s="2"/>
      <c r="E257" s="2"/>
    </row>
    <row r="258" spans="1:5" ht="20.25" x14ac:dyDescent="0.25">
      <c r="A258" s="12">
        <f>126</f>
        <v>126</v>
      </c>
      <c r="B258" s="10" t="s">
        <v>158</v>
      </c>
      <c r="C258" s="2"/>
      <c r="D258" s="2"/>
      <c r="E258" s="2"/>
    </row>
    <row r="259" spans="1:5" ht="20.25" x14ac:dyDescent="0.25">
      <c r="A259" s="12"/>
      <c r="B259" s="11" t="s">
        <v>37</v>
      </c>
      <c r="C259" s="2"/>
      <c r="D259" s="2"/>
      <c r="E259" s="2"/>
    </row>
    <row r="260" spans="1:5" ht="20.25" x14ac:dyDescent="0.25">
      <c r="A260" s="13">
        <f>126</f>
        <v>126</v>
      </c>
      <c r="B260" s="7" t="s">
        <v>159</v>
      </c>
      <c r="C260" s="2"/>
      <c r="D260" s="2"/>
      <c r="E260" s="2"/>
    </row>
    <row r="261" spans="1:5" ht="20.25" x14ac:dyDescent="0.25">
      <c r="A261" s="13"/>
      <c r="B261" s="8" t="s">
        <v>107</v>
      </c>
      <c r="C261" s="2"/>
      <c r="D261" s="2"/>
      <c r="E261" s="2"/>
    </row>
    <row r="262" spans="1:5" ht="20.25" x14ac:dyDescent="0.25">
      <c r="A262" s="9">
        <v>128</v>
      </c>
      <c r="B262" s="10" t="s">
        <v>160</v>
      </c>
      <c r="C262" s="2"/>
      <c r="D262" s="2"/>
      <c r="E262" s="2"/>
    </row>
    <row r="263" spans="1:5" ht="20.25" x14ac:dyDescent="0.25">
      <c r="A263" s="9"/>
      <c r="B263" s="11" t="s">
        <v>93</v>
      </c>
      <c r="C263" s="2"/>
      <c r="D263" s="2"/>
      <c r="E263" s="2"/>
    </row>
    <row r="264" spans="1:5" ht="20.25" x14ac:dyDescent="0.25">
      <c r="A264" s="6">
        <v>129</v>
      </c>
      <c r="B264" s="7" t="s">
        <v>161</v>
      </c>
      <c r="C264" s="2"/>
      <c r="D264" s="2"/>
      <c r="E264" s="2"/>
    </row>
    <row r="265" spans="1:5" ht="20.25" x14ac:dyDescent="0.25">
      <c r="A265" s="6"/>
      <c r="B265" s="8" t="s">
        <v>3</v>
      </c>
      <c r="C265" s="2"/>
      <c r="D265" s="2"/>
      <c r="E265" s="2"/>
    </row>
    <row r="266" spans="1:5" ht="20.25" x14ac:dyDescent="0.25">
      <c r="A266" s="6"/>
      <c r="B266" s="8" t="s">
        <v>67</v>
      </c>
      <c r="C266" s="2"/>
      <c r="D266" s="2"/>
      <c r="E266" s="2"/>
    </row>
    <row r="267" spans="1:5" ht="20.25" x14ac:dyDescent="0.25">
      <c r="A267" s="9">
        <v>130</v>
      </c>
      <c r="B267" s="10" t="s">
        <v>162</v>
      </c>
      <c r="C267" s="2"/>
      <c r="D267" s="2"/>
      <c r="E267" s="2"/>
    </row>
    <row r="268" spans="1:5" ht="20.25" x14ac:dyDescent="0.25">
      <c r="A268" s="9"/>
      <c r="B268" s="11" t="s">
        <v>1</v>
      </c>
      <c r="C268" s="2"/>
      <c r="D268" s="2"/>
      <c r="E268" s="2"/>
    </row>
    <row r="269" spans="1:5" ht="20.25" x14ac:dyDescent="0.25">
      <c r="A269" s="6">
        <v>131</v>
      </c>
      <c r="B269" s="7" t="s">
        <v>163</v>
      </c>
      <c r="C269" s="2"/>
      <c r="D269" s="2"/>
      <c r="E269" s="2"/>
    </row>
    <row r="270" spans="1:5" ht="20.25" x14ac:dyDescent="0.25">
      <c r="A270" s="6"/>
      <c r="B270" s="8" t="s">
        <v>9</v>
      </c>
      <c r="C270" s="2"/>
      <c r="D270" s="2"/>
      <c r="E270" s="2"/>
    </row>
    <row r="271" spans="1:5" ht="20.25" x14ac:dyDescent="0.25">
      <c r="A271" s="9">
        <v>132</v>
      </c>
      <c r="B271" s="10" t="s">
        <v>164</v>
      </c>
      <c r="C271" s="2"/>
      <c r="D271" s="2"/>
      <c r="E271" s="2"/>
    </row>
    <row r="272" spans="1:5" ht="20.25" x14ac:dyDescent="0.25">
      <c r="A272" s="9"/>
      <c r="B272" s="11" t="s">
        <v>140</v>
      </c>
      <c r="C272" s="2"/>
      <c r="D272" s="2"/>
      <c r="E272" s="2"/>
    </row>
    <row r="273" spans="1:5" ht="40.5" x14ac:dyDescent="0.25">
      <c r="A273" s="13">
        <f>133</f>
        <v>133</v>
      </c>
      <c r="B273" s="7" t="s">
        <v>165</v>
      </c>
      <c r="C273" s="2"/>
      <c r="D273" s="2"/>
      <c r="E273" s="2"/>
    </row>
    <row r="274" spans="1:5" ht="20.25" x14ac:dyDescent="0.25">
      <c r="A274" s="13"/>
      <c r="B274" s="8" t="s">
        <v>140</v>
      </c>
      <c r="C274" s="2"/>
      <c r="D274" s="2"/>
      <c r="E274" s="2"/>
    </row>
    <row r="275" spans="1:5" ht="20.25" x14ac:dyDescent="0.25">
      <c r="A275" s="12">
        <f>133</f>
        <v>133</v>
      </c>
      <c r="B275" s="10" t="s">
        <v>166</v>
      </c>
      <c r="C275" s="2"/>
      <c r="D275" s="2"/>
      <c r="E275" s="2"/>
    </row>
    <row r="276" spans="1:5" ht="20.25" x14ac:dyDescent="0.25">
      <c r="A276" s="12"/>
      <c r="B276" s="11" t="s">
        <v>17</v>
      </c>
      <c r="C276" s="2"/>
      <c r="D276" s="2"/>
      <c r="E276" s="2"/>
    </row>
    <row r="277" spans="1:5" ht="40.5" x14ac:dyDescent="0.25">
      <c r="A277" s="13">
        <f>133</f>
        <v>133</v>
      </c>
      <c r="B277" s="7" t="s">
        <v>167</v>
      </c>
      <c r="C277" s="2"/>
      <c r="D277" s="2"/>
      <c r="E277" s="2"/>
    </row>
    <row r="278" spans="1:5" ht="20.25" x14ac:dyDescent="0.25">
      <c r="A278" s="13"/>
      <c r="B278" s="8" t="s">
        <v>19</v>
      </c>
      <c r="C278" s="2"/>
      <c r="D278" s="2"/>
      <c r="E278" s="2"/>
    </row>
    <row r="279" spans="1:5" ht="20.25" x14ac:dyDescent="0.25">
      <c r="A279" s="9">
        <v>136</v>
      </c>
      <c r="B279" s="10" t="s">
        <v>168</v>
      </c>
      <c r="C279" s="2"/>
      <c r="D279" s="2"/>
      <c r="E279" s="2"/>
    </row>
    <row r="280" spans="1:5" ht="20.25" x14ac:dyDescent="0.25">
      <c r="A280" s="9"/>
      <c r="B280" s="11" t="s">
        <v>61</v>
      </c>
      <c r="C280" s="2"/>
      <c r="D280" s="2"/>
      <c r="E280" s="2"/>
    </row>
    <row r="281" spans="1:5" ht="20.25" x14ac:dyDescent="0.25">
      <c r="A281" s="6">
        <v>137</v>
      </c>
      <c r="B281" s="7" t="s">
        <v>169</v>
      </c>
      <c r="C281" s="2"/>
      <c r="D281" s="2"/>
      <c r="E281" s="2"/>
    </row>
    <row r="282" spans="1:5" ht="20.25" x14ac:dyDescent="0.25">
      <c r="A282" s="6"/>
      <c r="B282" s="8" t="s">
        <v>170</v>
      </c>
      <c r="C282" s="2"/>
      <c r="D282" s="2"/>
      <c r="E282" s="2"/>
    </row>
    <row r="283" spans="1:5" ht="20.25" x14ac:dyDescent="0.25">
      <c r="A283" s="9">
        <v>138</v>
      </c>
      <c r="B283" s="10" t="s">
        <v>171</v>
      </c>
      <c r="C283" s="2"/>
      <c r="D283" s="2"/>
      <c r="E283" s="2"/>
    </row>
    <row r="284" spans="1:5" ht="20.25" x14ac:dyDescent="0.25">
      <c r="A284" s="9"/>
      <c r="B284" s="11" t="s">
        <v>74</v>
      </c>
      <c r="C284" s="2"/>
      <c r="D284" s="2"/>
      <c r="E284" s="2"/>
    </row>
    <row r="285" spans="1:5" ht="20.25" x14ac:dyDescent="0.25">
      <c r="A285" s="9"/>
      <c r="B285" s="11" t="s">
        <v>111</v>
      </c>
      <c r="C285" s="2"/>
      <c r="D285" s="2"/>
      <c r="E285" s="2"/>
    </row>
    <row r="286" spans="1:5" ht="20.25" x14ac:dyDescent="0.25">
      <c r="A286" s="13">
        <f>139</f>
        <v>139</v>
      </c>
      <c r="B286" s="7" t="s">
        <v>172</v>
      </c>
      <c r="C286" s="2"/>
      <c r="D286" s="2"/>
      <c r="E286" s="2"/>
    </row>
    <row r="287" spans="1:5" ht="20.25" x14ac:dyDescent="0.25">
      <c r="A287" s="13"/>
      <c r="B287" s="8" t="s">
        <v>93</v>
      </c>
      <c r="C287" s="2"/>
      <c r="D287" s="2"/>
      <c r="E287" s="2"/>
    </row>
    <row r="288" spans="1:5" ht="20.25" x14ac:dyDescent="0.25">
      <c r="A288" s="12">
        <f>139</f>
        <v>139</v>
      </c>
      <c r="B288" s="10" t="s">
        <v>173</v>
      </c>
      <c r="C288" s="2"/>
      <c r="D288" s="2"/>
      <c r="E288" s="2"/>
    </row>
    <row r="289" spans="1:5" ht="20.25" x14ac:dyDescent="0.25">
      <c r="A289" s="12"/>
      <c r="B289" s="11" t="s">
        <v>116</v>
      </c>
      <c r="C289" s="2"/>
      <c r="D289" s="2"/>
      <c r="E289" s="2"/>
    </row>
    <row r="290" spans="1:5" ht="20.25" x14ac:dyDescent="0.25">
      <c r="A290" s="13">
        <f>141</f>
        <v>141</v>
      </c>
      <c r="B290" s="7" t="s">
        <v>174</v>
      </c>
      <c r="C290" s="2"/>
      <c r="D290" s="2"/>
      <c r="E290" s="2"/>
    </row>
    <row r="291" spans="1:5" ht="20.25" x14ac:dyDescent="0.25">
      <c r="A291" s="13"/>
      <c r="B291" s="8" t="s">
        <v>3</v>
      </c>
      <c r="C291" s="2"/>
      <c r="D291" s="2"/>
      <c r="E291" s="2"/>
    </row>
    <row r="292" spans="1:5" ht="20.25" x14ac:dyDescent="0.25">
      <c r="A292" s="13"/>
      <c r="B292" s="8" t="s">
        <v>111</v>
      </c>
      <c r="C292" s="2"/>
      <c r="D292" s="2"/>
      <c r="E292" s="2"/>
    </row>
    <row r="293" spans="1:5" ht="20.25" x14ac:dyDescent="0.25">
      <c r="A293" s="12">
        <f>141</f>
        <v>141</v>
      </c>
      <c r="B293" s="10" t="s">
        <v>175</v>
      </c>
      <c r="C293" s="2"/>
      <c r="D293" s="2"/>
      <c r="E293" s="2"/>
    </row>
    <row r="294" spans="1:5" ht="20.25" x14ac:dyDescent="0.25">
      <c r="A294" s="12"/>
      <c r="B294" s="11" t="s">
        <v>61</v>
      </c>
      <c r="C294" s="2"/>
      <c r="D294" s="2"/>
      <c r="E294" s="2"/>
    </row>
    <row r="295" spans="1:5" ht="20.25" x14ac:dyDescent="0.25">
      <c r="A295" s="13">
        <f>141</f>
        <v>141</v>
      </c>
      <c r="B295" s="7" t="s">
        <v>176</v>
      </c>
      <c r="C295" s="2"/>
      <c r="D295" s="2"/>
      <c r="E295" s="2"/>
    </row>
    <row r="296" spans="1:5" ht="20.25" x14ac:dyDescent="0.25">
      <c r="A296" s="13"/>
      <c r="B296" s="8" t="s">
        <v>1</v>
      </c>
      <c r="C296" s="2"/>
      <c r="D296" s="2"/>
      <c r="E296" s="2"/>
    </row>
    <row r="297" spans="1:5" ht="20.25" x14ac:dyDescent="0.25">
      <c r="A297" s="9">
        <v>144</v>
      </c>
      <c r="B297" s="10" t="s">
        <v>177</v>
      </c>
      <c r="C297" s="2"/>
      <c r="D297" s="2"/>
      <c r="E297" s="2"/>
    </row>
    <row r="298" spans="1:5" ht="20.25" x14ac:dyDescent="0.25">
      <c r="A298" s="9"/>
      <c r="B298" s="11" t="s">
        <v>126</v>
      </c>
      <c r="C298" s="2"/>
      <c r="D298" s="2"/>
      <c r="E298" s="2"/>
    </row>
    <row r="299" spans="1:5" ht="20.25" x14ac:dyDescent="0.25">
      <c r="A299" s="6">
        <v>145</v>
      </c>
      <c r="B299" s="7" t="s">
        <v>178</v>
      </c>
      <c r="C299" s="2"/>
      <c r="D299" s="2"/>
      <c r="E299" s="2"/>
    </row>
    <row r="300" spans="1:5" ht="20.25" x14ac:dyDescent="0.25">
      <c r="A300" s="6"/>
      <c r="B300" s="8" t="s">
        <v>19</v>
      </c>
      <c r="C300" s="2"/>
      <c r="D300" s="2"/>
      <c r="E300" s="2"/>
    </row>
    <row r="301" spans="1:5" ht="20.25" x14ac:dyDescent="0.25">
      <c r="A301" s="9">
        <v>146</v>
      </c>
      <c r="B301" s="10" t="s">
        <v>179</v>
      </c>
      <c r="C301" s="2"/>
      <c r="D301" s="2"/>
      <c r="E301" s="2"/>
    </row>
    <row r="302" spans="1:5" ht="20.25" x14ac:dyDescent="0.25">
      <c r="A302" s="9"/>
      <c r="B302" s="11" t="s">
        <v>74</v>
      </c>
      <c r="C302" s="2"/>
      <c r="D302" s="2"/>
      <c r="E302" s="2"/>
    </row>
    <row r="303" spans="1:5" ht="40.5" x14ac:dyDescent="0.25">
      <c r="A303" s="6">
        <v>147</v>
      </c>
      <c r="B303" s="7" t="s">
        <v>180</v>
      </c>
      <c r="C303" s="2"/>
      <c r="D303" s="2"/>
      <c r="E303" s="2"/>
    </row>
    <row r="304" spans="1:5" ht="20.25" x14ac:dyDescent="0.25">
      <c r="A304" s="6"/>
      <c r="B304" s="8" t="s">
        <v>37</v>
      </c>
      <c r="C304" s="2"/>
      <c r="D304" s="2"/>
      <c r="E304" s="2"/>
    </row>
    <row r="305" spans="1:5" ht="20.25" x14ac:dyDescent="0.25">
      <c r="A305" s="9">
        <v>148</v>
      </c>
      <c r="B305" s="10" t="s">
        <v>181</v>
      </c>
      <c r="C305" s="2"/>
      <c r="D305" s="2"/>
      <c r="E305" s="2"/>
    </row>
    <row r="306" spans="1:5" ht="20.25" x14ac:dyDescent="0.25">
      <c r="A306" s="9"/>
      <c r="B306" s="11" t="s">
        <v>74</v>
      </c>
      <c r="C306" s="2"/>
      <c r="D306" s="2"/>
      <c r="E306" s="2"/>
    </row>
    <row r="307" spans="1:5" ht="20.25" x14ac:dyDescent="0.25">
      <c r="A307" s="6">
        <v>149</v>
      </c>
      <c r="B307" s="7" t="s">
        <v>182</v>
      </c>
      <c r="C307" s="2"/>
      <c r="D307" s="2"/>
      <c r="E307" s="2"/>
    </row>
    <row r="308" spans="1:5" ht="20.25" x14ac:dyDescent="0.25">
      <c r="A308" s="6"/>
      <c r="B308" s="8" t="s">
        <v>128</v>
      </c>
      <c r="C308" s="2"/>
      <c r="D308" s="2"/>
      <c r="E308" s="2"/>
    </row>
    <row r="309" spans="1:5" ht="40.5" x14ac:dyDescent="0.25">
      <c r="A309" s="12">
        <f>150</f>
        <v>150</v>
      </c>
      <c r="B309" s="10" t="s">
        <v>183</v>
      </c>
      <c r="C309" s="2"/>
      <c r="D309" s="2"/>
      <c r="E309" s="2"/>
    </row>
    <row r="310" spans="1:5" ht="20.25" x14ac:dyDescent="0.25">
      <c r="A310" s="12"/>
      <c r="B310" s="11" t="s">
        <v>148</v>
      </c>
      <c r="C310" s="2"/>
      <c r="D310" s="2"/>
      <c r="E310" s="2"/>
    </row>
    <row r="311" spans="1:5" ht="20.25" x14ac:dyDescent="0.25">
      <c r="A311" s="13">
        <f>150</f>
        <v>150</v>
      </c>
      <c r="B311" s="7" t="s">
        <v>184</v>
      </c>
      <c r="C311" s="2"/>
      <c r="D311" s="2"/>
      <c r="E311" s="2"/>
    </row>
    <row r="312" spans="1:5" ht="20.25" x14ac:dyDescent="0.25">
      <c r="A312" s="13"/>
      <c r="B312" s="8" t="s">
        <v>3</v>
      </c>
      <c r="C312" s="2"/>
      <c r="D312" s="2"/>
      <c r="E312" s="2"/>
    </row>
    <row r="313" spans="1:5" ht="20.25" x14ac:dyDescent="0.25">
      <c r="A313" s="12">
        <f>152</f>
        <v>152</v>
      </c>
      <c r="B313" s="10" t="s">
        <v>185</v>
      </c>
      <c r="C313" s="2"/>
      <c r="D313" s="2"/>
      <c r="E313" s="2"/>
    </row>
    <row r="314" spans="1:5" ht="20.25" x14ac:dyDescent="0.25">
      <c r="A314" s="12"/>
      <c r="B314" s="11" t="s">
        <v>1</v>
      </c>
      <c r="C314" s="2"/>
      <c r="D314" s="2"/>
      <c r="E314" s="2"/>
    </row>
    <row r="315" spans="1:5" ht="20.25" x14ac:dyDescent="0.25">
      <c r="A315" s="13">
        <f>152</f>
        <v>152</v>
      </c>
      <c r="B315" s="7" t="s">
        <v>186</v>
      </c>
      <c r="C315" s="2"/>
      <c r="D315" s="2"/>
      <c r="E315" s="2"/>
    </row>
    <row r="316" spans="1:5" ht="20.25" x14ac:dyDescent="0.25">
      <c r="A316" s="13"/>
      <c r="B316" s="8" t="s">
        <v>44</v>
      </c>
      <c r="C316" s="2"/>
      <c r="D316" s="2"/>
      <c r="E316" s="2"/>
    </row>
    <row r="317" spans="1:5" ht="20.25" x14ac:dyDescent="0.25">
      <c r="A317" s="9">
        <v>154</v>
      </c>
      <c r="B317" s="10" t="s">
        <v>187</v>
      </c>
      <c r="C317" s="2"/>
      <c r="D317" s="2"/>
      <c r="E317" s="2"/>
    </row>
    <row r="318" spans="1:5" ht="20.25" x14ac:dyDescent="0.25">
      <c r="A318" s="9"/>
      <c r="B318" s="11" t="s">
        <v>1</v>
      </c>
      <c r="C318" s="2"/>
      <c r="D318" s="2"/>
      <c r="E318" s="2"/>
    </row>
    <row r="319" spans="1:5" ht="20.25" x14ac:dyDescent="0.25">
      <c r="A319" s="13">
        <f>155</f>
        <v>155</v>
      </c>
      <c r="B319" s="7" t="s">
        <v>188</v>
      </c>
      <c r="C319" s="2"/>
      <c r="D319" s="2"/>
      <c r="E319" s="2"/>
    </row>
    <row r="320" spans="1:5" ht="20.25" x14ac:dyDescent="0.25">
      <c r="A320" s="13"/>
      <c r="B320" s="8" t="s">
        <v>9</v>
      </c>
      <c r="C320" s="2"/>
      <c r="D320" s="2"/>
      <c r="E320" s="2"/>
    </row>
    <row r="321" spans="1:5" ht="40.5" x14ac:dyDescent="0.25">
      <c r="A321" s="12">
        <f>155</f>
        <v>155</v>
      </c>
      <c r="B321" s="10" t="s">
        <v>189</v>
      </c>
      <c r="C321" s="2"/>
      <c r="D321" s="2"/>
      <c r="E321" s="2"/>
    </row>
    <row r="322" spans="1:5" ht="20.25" x14ac:dyDescent="0.25">
      <c r="A322" s="12"/>
      <c r="B322" s="11" t="s">
        <v>1</v>
      </c>
      <c r="C322" s="2"/>
      <c r="D322" s="2"/>
      <c r="E322" s="2"/>
    </row>
    <row r="323" spans="1:5" ht="20.25" x14ac:dyDescent="0.25">
      <c r="A323" s="13">
        <f>155</f>
        <v>155</v>
      </c>
      <c r="B323" s="7" t="s">
        <v>190</v>
      </c>
      <c r="C323" s="2"/>
      <c r="D323" s="2"/>
      <c r="E323" s="2"/>
    </row>
    <row r="324" spans="1:5" ht="20.25" x14ac:dyDescent="0.25">
      <c r="A324" s="13"/>
      <c r="B324" s="8" t="s">
        <v>61</v>
      </c>
      <c r="C324" s="2"/>
      <c r="D324" s="2"/>
      <c r="E324" s="2"/>
    </row>
    <row r="325" spans="1:5" ht="20.25" x14ac:dyDescent="0.25">
      <c r="A325" s="9">
        <v>158</v>
      </c>
      <c r="B325" s="10" t="s">
        <v>191</v>
      </c>
      <c r="C325" s="2"/>
      <c r="D325" s="2"/>
      <c r="E325" s="2"/>
    </row>
    <row r="326" spans="1:5" ht="20.25" x14ac:dyDescent="0.25">
      <c r="A326" s="9"/>
      <c r="B326" s="11" t="s">
        <v>61</v>
      </c>
      <c r="C326" s="2"/>
      <c r="D326" s="2"/>
      <c r="E326" s="2"/>
    </row>
    <row r="327" spans="1:5" ht="20.25" x14ac:dyDescent="0.25">
      <c r="A327" s="13">
        <f>159</f>
        <v>159</v>
      </c>
      <c r="B327" s="7" t="s">
        <v>192</v>
      </c>
      <c r="C327" s="2"/>
      <c r="D327" s="2"/>
      <c r="E327" s="2"/>
    </row>
    <row r="328" spans="1:5" ht="20.25" x14ac:dyDescent="0.25">
      <c r="A328" s="13"/>
      <c r="B328" s="8" t="s">
        <v>61</v>
      </c>
      <c r="C328" s="2"/>
      <c r="D328" s="2"/>
      <c r="E328" s="2"/>
    </row>
    <row r="329" spans="1:5" ht="20.25" x14ac:dyDescent="0.25">
      <c r="A329" s="12">
        <f>159</f>
        <v>159</v>
      </c>
      <c r="B329" s="10" t="s">
        <v>193</v>
      </c>
      <c r="C329" s="2"/>
      <c r="D329" s="2"/>
      <c r="E329" s="2"/>
    </row>
    <row r="330" spans="1:5" ht="20.25" x14ac:dyDescent="0.25">
      <c r="A330" s="12"/>
      <c r="B330" s="11" t="s">
        <v>33</v>
      </c>
      <c r="C330" s="2"/>
      <c r="D330" s="2"/>
      <c r="E330" s="2"/>
    </row>
    <row r="331" spans="1:5" ht="20.25" x14ac:dyDescent="0.25">
      <c r="A331" s="6">
        <v>161</v>
      </c>
      <c r="B331" s="7" t="s">
        <v>194</v>
      </c>
      <c r="C331" s="2"/>
      <c r="D331" s="2"/>
      <c r="E331" s="2"/>
    </row>
    <row r="332" spans="1:5" ht="20.25" x14ac:dyDescent="0.25">
      <c r="A332" s="6"/>
      <c r="B332" s="8" t="s">
        <v>9</v>
      </c>
      <c r="C332" s="2"/>
      <c r="D332" s="2"/>
      <c r="E332" s="2"/>
    </row>
    <row r="333" spans="1:5" ht="20.25" x14ac:dyDescent="0.25">
      <c r="A333" s="9">
        <v>162</v>
      </c>
      <c r="B333" s="10" t="s">
        <v>195</v>
      </c>
      <c r="C333" s="2"/>
      <c r="D333" s="2"/>
      <c r="E333" s="2"/>
    </row>
    <row r="334" spans="1:5" ht="20.25" x14ac:dyDescent="0.25">
      <c r="A334" s="9"/>
      <c r="B334" s="11" t="s">
        <v>41</v>
      </c>
      <c r="C334" s="2"/>
      <c r="D334" s="2"/>
      <c r="E334" s="2"/>
    </row>
    <row r="335" spans="1:5" ht="20.25" x14ac:dyDescent="0.25">
      <c r="A335" s="6">
        <v>163</v>
      </c>
      <c r="B335" s="7" t="s">
        <v>196</v>
      </c>
      <c r="C335" s="2"/>
      <c r="D335" s="2"/>
      <c r="E335" s="2"/>
    </row>
    <row r="336" spans="1:5" ht="20.25" x14ac:dyDescent="0.25">
      <c r="A336" s="6"/>
      <c r="B336" s="8" t="s">
        <v>197</v>
      </c>
      <c r="C336" s="2"/>
      <c r="D336" s="2"/>
      <c r="E336" s="2"/>
    </row>
    <row r="337" spans="1:5" ht="20.25" x14ac:dyDescent="0.25">
      <c r="A337" s="6"/>
      <c r="B337" s="8" t="s">
        <v>111</v>
      </c>
      <c r="C337" s="2"/>
      <c r="D337" s="2"/>
      <c r="E337" s="2"/>
    </row>
    <row r="338" spans="1:5" ht="20.25" x14ac:dyDescent="0.25">
      <c r="A338" s="9">
        <v>164</v>
      </c>
      <c r="B338" s="10" t="s">
        <v>198</v>
      </c>
      <c r="C338" s="2"/>
      <c r="D338" s="2"/>
      <c r="E338" s="2"/>
    </row>
    <row r="339" spans="1:5" ht="20.25" x14ac:dyDescent="0.25">
      <c r="A339" s="9"/>
      <c r="B339" s="11" t="s">
        <v>199</v>
      </c>
      <c r="C339" s="2"/>
      <c r="D339" s="2"/>
      <c r="E339" s="2"/>
    </row>
    <row r="340" spans="1:5" ht="20.25" x14ac:dyDescent="0.25">
      <c r="A340" s="13">
        <f>165</f>
        <v>165</v>
      </c>
      <c r="B340" s="7" t="s">
        <v>200</v>
      </c>
      <c r="C340" s="2"/>
      <c r="D340" s="2"/>
      <c r="E340" s="2"/>
    </row>
    <row r="341" spans="1:5" ht="20.25" x14ac:dyDescent="0.25">
      <c r="A341" s="13"/>
      <c r="B341" s="8" t="s">
        <v>199</v>
      </c>
      <c r="C341" s="2"/>
      <c r="D341" s="2"/>
      <c r="E341" s="2"/>
    </row>
    <row r="342" spans="1:5" ht="20.25" x14ac:dyDescent="0.25">
      <c r="A342" s="12">
        <f>165</f>
        <v>165</v>
      </c>
      <c r="B342" s="10" t="s">
        <v>201</v>
      </c>
      <c r="C342" s="2"/>
      <c r="D342" s="2"/>
      <c r="E342" s="2"/>
    </row>
    <row r="343" spans="1:5" ht="20.25" x14ac:dyDescent="0.25">
      <c r="A343" s="12"/>
      <c r="B343" s="11" t="s">
        <v>3</v>
      </c>
      <c r="C343" s="2"/>
      <c r="D343" s="2"/>
      <c r="E343" s="2"/>
    </row>
    <row r="344" spans="1:5" ht="20.25" x14ac:dyDescent="0.25">
      <c r="A344" s="13">
        <f>167</f>
        <v>167</v>
      </c>
      <c r="B344" s="7" t="s">
        <v>202</v>
      </c>
      <c r="C344" s="2"/>
      <c r="D344" s="2"/>
      <c r="E344" s="2"/>
    </row>
    <row r="345" spans="1:5" ht="20.25" x14ac:dyDescent="0.25">
      <c r="A345" s="13"/>
      <c r="B345" s="8" t="s">
        <v>44</v>
      </c>
      <c r="C345" s="2"/>
      <c r="D345" s="2"/>
      <c r="E345" s="2"/>
    </row>
    <row r="346" spans="1:5" ht="20.25" x14ac:dyDescent="0.25">
      <c r="A346" s="12">
        <f>167</f>
        <v>167</v>
      </c>
      <c r="B346" s="10" t="s">
        <v>203</v>
      </c>
      <c r="C346" s="2"/>
      <c r="D346" s="2"/>
      <c r="E346" s="2"/>
    </row>
    <row r="347" spans="1:5" ht="20.25" x14ac:dyDescent="0.25">
      <c r="A347" s="12"/>
      <c r="B347" s="11" t="s">
        <v>17</v>
      </c>
      <c r="C347" s="2"/>
      <c r="D347" s="2"/>
      <c r="E347" s="2"/>
    </row>
    <row r="348" spans="1:5" ht="20.25" x14ac:dyDescent="0.25">
      <c r="A348" s="12"/>
      <c r="B348" s="11" t="s">
        <v>67</v>
      </c>
      <c r="C348" s="2"/>
      <c r="D348" s="2"/>
      <c r="E348" s="2"/>
    </row>
    <row r="349" spans="1:5" ht="20.25" x14ac:dyDescent="0.25">
      <c r="A349" s="13">
        <f>169</f>
        <v>169</v>
      </c>
      <c r="B349" s="7" t="s">
        <v>204</v>
      </c>
      <c r="C349" s="2"/>
      <c r="D349" s="2"/>
      <c r="E349" s="2"/>
    </row>
    <row r="350" spans="1:5" ht="20.25" x14ac:dyDescent="0.25">
      <c r="A350" s="13"/>
      <c r="B350" s="8" t="s">
        <v>78</v>
      </c>
      <c r="C350" s="2"/>
      <c r="D350" s="2"/>
      <c r="E350" s="2"/>
    </row>
    <row r="351" spans="1:5" ht="20.25" x14ac:dyDescent="0.25">
      <c r="A351" s="12">
        <f>169</f>
        <v>169</v>
      </c>
      <c r="B351" s="10" t="s">
        <v>205</v>
      </c>
      <c r="C351" s="2"/>
      <c r="D351" s="2"/>
      <c r="E351" s="2"/>
    </row>
    <row r="352" spans="1:5" ht="20.25" x14ac:dyDescent="0.25">
      <c r="A352" s="12"/>
      <c r="B352" s="11" t="s">
        <v>3</v>
      </c>
      <c r="C352" s="2"/>
      <c r="D352" s="2"/>
      <c r="E352" s="2"/>
    </row>
    <row r="353" spans="1:5" ht="20.25" x14ac:dyDescent="0.25">
      <c r="A353" s="6">
        <v>171</v>
      </c>
      <c r="B353" s="7" t="s">
        <v>206</v>
      </c>
      <c r="C353" s="2"/>
      <c r="D353" s="2"/>
      <c r="E353" s="2"/>
    </row>
    <row r="354" spans="1:5" ht="20.25" x14ac:dyDescent="0.25">
      <c r="A354" s="6"/>
      <c r="B354" s="8" t="s">
        <v>207</v>
      </c>
      <c r="C354" s="2"/>
      <c r="D354" s="2"/>
      <c r="E354" s="2"/>
    </row>
    <row r="355" spans="1:5" ht="20.25" x14ac:dyDescent="0.25">
      <c r="A355" s="12">
        <f>171</f>
        <v>171</v>
      </c>
      <c r="B355" s="10" t="s">
        <v>208</v>
      </c>
      <c r="C355" s="2"/>
      <c r="D355" s="2"/>
      <c r="E355" s="2"/>
    </row>
    <row r="356" spans="1:5" ht="20.25" x14ac:dyDescent="0.25">
      <c r="A356" s="12"/>
      <c r="B356" s="11" t="s">
        <v>1</v>
      </c>
      <c r="C356" s="2"/>
      <c r="D356" s="2"/>
      <c r="E356" s="2"/>
    </row>
    <row r="357" spans="1:5" ht="20.25" x14ac:dyDescent="0.25">
      <c r="A357" s="6">
        <v>172</v>
      </c>
      <c r="B357" s="7" t="s">
        <v>209</v>
      </c>
      <c r="C357" s="2"/>
      <c r="D357" s="2"/>
      <c r="E357" s="2"/>
    </row>
    <row r="358" spans="1:5" ht="20.25" x14ac:dyDescent="0.25">
      <c r="A358" s="6"/>
      <c r="B358" s="8" t="s">
        <v>3</v>
      </c>
      <c r="C358" s="2"/>
      <c r="D358" s="2"/>
      <c r="E358" s="2"/>
    </row>
    <row r="359" spans="1:5" ht="20.25" x14ac:dyDescent="0.25">
      <c r="A359" s="9">
        <v>173</v>
      </c>
      <c r="B359" s="10" t="s">
        <v>210</v>
      </c>
      <c r="C359" s="2"/>
      <c r="D359" s="2"/>
      <c r="E359" s="2"/>
    </row>
    <row r="360" spans="1:5" ht="20.25" x14ac:dyDescent="0.25">
      <c r="A360" s="9"/>
      <c r="B360" s="11" t="s">
        <v>44</v>
      </c>
      <c r="C360" s="2"/>
      <c r="D360" s="2"/>
      <c r="E360" s="2"/>
    </row>
    <row r="361" spans="1:5" ht="20.25" x14ac:dyDescent="0.25">
      <c r="A361" s="6">
        <v>174</v>
      </c>
      <c r="B361" s="7" t="s">
        <v>211</v>
      </c>
      <c r="C361" s="2"/>
      <c r="D361" s="2"/>
      <c r="E361" s="2"/>
    </row>
    <row r="362" spans="1:5" ht="20.25" x14ac:dyDescent="0.25">
      <c r="A362" s="6"/>
      <c r="B362" s="8" t="s">
        <v>17</v>
      </c>
      <c r="C362" s="2"/>
      <c r="D362" s="2"/>
      <c r="E362" s="2"/>
    </row>
    <row r="363" spans="1:5" ht="20.25" x14ac:dyDescent="0.25">
      <c r="A363" s="6"/>
      <c r="B363" s="8" t="s">
        <v>67</v>
      </c>
      <c r="C363" s="2"/>
      <c r="D363" s="2"/>
      <c r="E363" s="2"/>
    </row>
    <row r="364" spans="1:5" ht="20.25" x14ac:dyDescent="0.25">
      <c r="A364" s="9">
        <v>175</v>
      </c>
      <c r="B364" s="10" t="s">
        <v>212</v>
      </c>
      <c r="C364" s="2"/>
      <c r="D364" s="2"/>
      <c r="E364" s="2"/>
    </row>
    <row r="365" spans="1:5" ht="20.25" x14ac:dyDescent="0.25">
      <c r="A365" s="9"/>
      <c r="B365" s="11" t="s">
        <v>199</v>
      </c>
      <c r="C365" s="2"/>
      <c r="D365" s="2"/>
      <c r="E365" s="2"/>
    </row>
    <row r="366" spans="1:5" ht="20.25" x14ac:dyDescent="0.25">
      <c r="A366" s="13">
        <f>176</f>
        <v>176</v>
      </c>
      <c r="B366" s="7" t="s">
        <v>213</v>
      </c>
      <c r="C366" s="2"/>
      <c r="D366" s="2"/>
      <c r="E366" s="2"/>
    </row>
    <row r="367" spans="1:5" ht="20.25" x14ac:dyDescent="0.25">
      <c r="A367" s="13"/>
      <c r="B367" s="8" t="s">
        <v>33</v>
      </c>
      <c r="C367" s="2"/>
      <c r="D367" s="2"/>
      <c r="E367" s="2"/>
    </row>
    <row r="368" spans="1:5" ht="40.5" x14ac:dyDescent="0.25">
      <c r="A368" s="9">
        <v>178</v>
      </c>
      <c r="B368" s="10" t="s">
        <v>214</v>
      </c>
      <c r="C368" s="2"/>
      <c r="D368" s="2"/>
      <c r="E368" s="2"/>
    </row>
    <row r="369" spans="1:5" ht="20.25" x14ac:dyDescent="0.25">
      <c r="A369" s="9"/>
      <c r="B369" s="11" t="s">
        <v>1</v>
      </c>
      <c r="C369" s="2"/>
      <c r="D369" s="2"/>
      <c r="E369" s="2"/>
    </row>
    <row r="370" spans="1:5" ht="40.5" x14ac:dyDescent="0.25">
      <c r="A370" s="13">
        <f>179</f>
        <v>179</v>
      </c>
      <c r="B370" s="7" t="s">
        <v>215</v>
      </c>
      <c r="C370" s="2"/>
      <c r="D370" s="2"/>
      <c r="E370" s="2"/>
    </row>
    <row r="371" spans="1:5" ht="20.25" x14ac:dyDescent="0.25">
      <c r="A371" s="13"/>
      <c r="B371" s="8" t="s">
        <v>17</v>
      </c>
      <c r="C371" s="2"/>
      <c r="D371" s="2"/>
      <c r="E371" s="2"/>
    </row>
    <row r="372" spans="1:5" ht="20.25" x14ac:dyDescent="0.25">
      <c r="A372" s="12">
        <f>179</f>
        <v>179</v>
      </c>
      <c r="B372" s="10" t="s">
        <v>216</v>
      </c>
      <c r="C372" s="2"/>
      <c r="D372" s="2"/>
      <c r="E372" s="2"/>
    </row>
    <row r="373" spans="1:5" ht="20.25" x14ac:dyDescent="0.25">
      <c r="A373" s="12"/>
      <c r="B373" s="11" t="s">
        <v>217</v>
      </c>
      <c r="C373" s="2"/>
      <c r="D373" s="2"/>
      <c r="E373" s="2"/>
    </row>
    <row r="374" spans="1:5" ht="20.25" x14ac:dyDescent="0.25">
      <c r="A374" s="13">
        <f>181</f>
        <v>181</v>
      </c>
      <c r="B374" s="7" t="s">
        <v>218</v>
      </c>
      <c r="C374" s="2"/>
      <c r="D374" s="2"/>
      <c r="E374" s="2"/>
    </row>
    <row r="375" spans="1:5" ht="20.25" x14ac:dyDescent="0.25">
      <c r="A375" s="13"/>
      <c r="B375" s="8" t="s">
        <v>74</v>
      </c>
      <c r="C375" s="2"/>
      <c r="D375" s="2"/>
      <c r="E375" s="2"/>
    </row>
    <row r="376" spans="1:5" ht="20.25" x14ac:dyDescent="0.25">
      <c r="A376" s="13"/>
      <c r="B376" s="8" t="s">
        <v>111</v>
      </c>
      <c r="C376" s="2"/>
      <c r="D376" s="2"/>
      <c r="E376" s="2"/>
    </row>
    <row r="377" spans="1:5" ht="20.25" x14ac:dyDescent="0.25">
      <c r="A377" s="12">
        <f>181</f>
        <v>181</v>
      </c>
      <c r="B377" s="10" t="s">
        <v>219</v>
      </c>
      <c r="C377" s="2"/>
      <c r="D377" s="2"/>
      <c r="E377" s="2"/>
    </row>
    <row r="378" spans="1:5" ht="20.25" x14ac:dyDescent="0.25">
      <c r="A378" s="12"/>
      <c r="B378" s="11" t="s">
        <v>44</v>
      </c>
      <c r="C378" s="2"/>
      <c r="D378" s="2"/>
      <c r="E378" s="2"/>
    </row>
    <row r="379" spans="1:5" ht="20.25" x14ac:dyDescent="0.25">
      <c r="A379" s="6">
        <v>183</v>
      </c>
      <c r="B379" s="7" t="s">
        <v>220</v>
      </c>
      <c r="C379" s="2"/>
      <c r="D379" s="2"/>
      <c r="E379" s="2"/>
    </row>
    <row r="380" spans="1:5" ht="20.25" x14ac:dyDescent="0.25">
      <c r="A380" s="6"/>
      <c r="B380" s="8" t="s">
        <v>154</v>
      </c>
      <c r="C380" s="2"/>
      <c r="D380" s="2"/>
      <c r="E380" s="2"/>
    </row>
    <row r="381" spans="1:5" ht="20.25" x14ac:dyDescent="0.25">
      <c r="A381" s="9">
        <v>184</v>
      </c>
      <c r="B381" s="10" t="s">
        <v>221</v>
      </c>
      <c r="C381" s="2"/>
      <c r="D381" s="2"/>
      <c r="E381" s="2"/>
    </row>
    <row r="382" spans="1:5" ht="20.25" x14ac:dyDescent="0.25">
      <c r="A382" s="9"/>
      <c r="B382" s="11" t="s">
        <v>3</v>
      </c>
      <c r="C382" s="2"/>
      <c r="D382" s="2"/>
      <c r="E382" s="2"/>
    </row>
    <row r="383" spans="1:5" ht="20.25" x14ac:dyDescent="0.25">
      <c r="A383" s="6">
        <v>185</v>
      </c>
      <c r="B383" s="7" t="s">
        <v>222</v>
      </c>
      <c r="C383" s="2"/>
      <c r="D383" s="2"/>
      <c r="E383" s="2"/>
    </row>
    <row r="384" spans="1:5" ht="20.25" x14ac:dyDescent="0.25">
      <c r="A384" s="6"/>
      <c r="B384" s="8" t="s">
        <v>120</v>
      </c>
      <c r="C384" s="2"/>
      <c r="D384" s="2"/>
      <c r="E384" s="2"/>
    </row>
    <row r="385" spans="1:5" ht="20.25" x14ac:dyDescent="0.25">
      <c r="A385" s="6"/>
      <c r="B385" s="8" t="s">
        <v>67</v>
      </c>
      <c r="C385" s="2"/>
      <c r="D385" s="2"/>
      <c r="E385" s="2"/>
    </row>
    <row r="386" spans="1:5" ht="20.25" x14ac:dyDescent="0.25">
      <c r="A386" s="9">
        <v>186</v>
      </c>
      <c r="B386" s="10" t="s">
        <v>223</v>
      </c>
      <c r="C386" s="2"/>
      <c r="D386" s="2"/>
      <c r="E386" s="2"/>
    </row>
    <row r="387" spans="1:5" ht="20.25" x14ac:dyDescent="0.25">
      <c r="A387" s="9"/>
      <c r="B387" s="11" t="s">
        <v>3</v>
      </c>
      <c r="C387" s="2"/>
      <c r="D387" s="2"/>
      <c r="E387" s="2"/>
    </row>
    <row r="388" spans="1:5" ht="20.25" x14ac:dyDescent="0.25">
      <c r="A388" s="6">
        <v>187</v>
      </c>
      <c r="B388" s="7" t="s">
        <v>224</v>
      </c>
      <c r="C388" s="2"/>
      <c r="D388" s="2"/>
      <c r="E388" s="2"/>
    </row>
    <row r="389" spans="1:5" ht="20.25" x14ac:dyDescent="0.25">
      <c r="A389" s="6"/>
      <c r="B389" s="8" t="s">
        <v>31</v>
      </c>
      <c r="C389" s="2"/>
      <c r="D389" s="2"/>
      <c r="E389" s="2"/>
    </row>
    <row r="390" spans="1:5" ht="20.25" x14ac:dyDescent="0.25">
      <c r="A390" s="9">
        <v>188</v>
      </c>
      <c r="B390" s="10" t="s">
        <v>225</v>
      </c>
      <c r="C390" s="2"/>
      <c r="D390" s="2"/>
      <c r="E390" s="2"/>
    </row>
    <row r="391" spans="1:5" ht="20.25" x14ac:dyDescent="0.25">
      <c r="A391" s="9"/>
      <c r="B391" s="11" t="s">
        <v>44</v>
      </c>
      <c r="C391" s="2"/>
      <c r="D391" s="2"/>
      <c r="E391" s="2"/>
    </row>
    <row r="392" spans="1:5" ht="20.25" x14ac:dyDescent="0.25">
      <c r="A392" s="6">
        <v>189</v>
      </c>
      <c r="B392" s="7" t="s">
        <v>226</v>
      </c>
      <c r="C392" s="2"/>
      <c r="D392" s="2"/>
      <c r="E392" s="2"/>
    </row>
    <row r="393" spans="1:5" ht="20.25" x14ac:dyDescent="0.25">
      <c r="A393" s="6"/>
      <c r="B393" s="8" t="s">
        <v>33</v>
      </c>
      <c r="C393" s="2"/>
      <c r="D393" s="2"/>
      <c r="E393" s="2"/>
    </row>
    <row r="394" spans="1:5" ht="20.25" x14ac:dyDescent="0.25">
      <c r="A394" s="9">
        <v>190</v>
      </c>
      <c r="B394" s="10" t="s">
        <v>227</v>
      </c>
      <c r="C394" s="2"/>
      <c r="D394" s="2"/>
      <c r="E394" s="2"/>
    </row>
    <row r="395" spans="1:5" ht="20.25" x14ac:dyDescent="0.25">
      <c r="A395" s="9"/>
      <c r="B395" s="11" t="s">
        <v>170</v>
      </c>
      <c r="C395" s="2"/>
      <c r="D395" s="2"/>
      <c r="E395" s="2"/>
    </row>
    <row r="396" spans="1:5" ht="20.25" x14ac:dyDescent="0.25">
      <c r="A396" s="6">
        <v>191</v>
      </c>
      <c r="B396" s="7" t="s">
        <v>228</v>
      </c>
      <c r="C396" s="2"/>
      <c r="D396" s="2"/>
      <c r="E396" s="2"/>
    </row>
    <row r="397" spans="1:5" ht="20.25" x14ac:dyDescent="0.25">
      <c r="A397" s="6"/>
      <c r="B397" s="8" t="s">
        <v>37</v>
      </c>
      <c r="C397" s="2"/>
      <c r="D397" s="2"/>
      <c r="E397" s="2"/>
    </row>
    <row r="398" spans="1:5" ht="20.25" x14ac:dyDescent="0.25">
      <c r="A398" s="9">
        <v>192</v>
      </c>
      <c r="B398" s="10" t="s">
        <v>229</v>
      </c>
      <c r="C398" s="2"/>
      <c r="D398" s="2"/>
      <c r="E398" s="2"/>
    </row>
    <row r="399" spans="1:5" ht="20.25" x14ac:dyDescent="0.25">
      <c r="A399" s="9"/>
      <c r="B399" s="11" t="s">
        <v>19</v>
      </c>
      <c r="C399" s="2"/>
      <c r="D399" s="2"/>
      <c r="E399" s="2"/>
    </row>
    <row r="400" spans="1:5" ht="20.25" x14ac:dyDescent="0.25">
      <c r="A400" s="6">
        <v>193</v>
      </c>
      <c r="B400" s="7" t="s">
        <v>230</v>
      </c>
      <c r="C400" s="2"/>
      <c r="D400" s="2"/>
      <c r="E400" s="2"/>
    </row>
    <row r="401" spans="1:5" ht="20.25" x14ac:dyDescent="0.25">
      <c r="A401" s="6"/>
      <c r="B401" s="8" t="s">
        <v>33</v>
      </c>
      <c r="C401" s="2"/>
      <c r="D401" s="2"/>
      <c r="E401" s="2"/>
    </row>
    <row r="402" spans="1:5" ht="20.25" x14ac:dyDescent="0.25">
      <c r="A402" s="12">
        <f>194</f>
        <v>194</v>
      </c>
      <c r="B402" s="10" t="s">
        <v>231</v>
      </c>
      <c r="C402" s="2"/>
      <c r="D402" s="2"/>
      <c r="E402" s="2"/>
    </row>
    <row r="403" spans="1:5" ht="20.25" x14ac:dyDescent="0.25">
      <c r="A403" s="12"/>
      <c r="B403" s="11" t="s">
        <v>93</v>
      </c>
      <c r="C403" s="2"/>
      <c r="D403" s="2"/>
      <c r="E403" s="2"/>
    </row>
    <row r="404" spans="1:5" ht="20.25" x14ac:dyDescent="0.25">
      <c r="A404" s="13">
        <f>194</f>
        <v>194</v>
      </c>
      <c r="B404" s="7" t="s">
        <v>232</v>
      </c>
      <c r="C404" s="2"/>
      <c r="D404" s="2"/>
      <c r="E404" s="2"/>
    </row>
    <row r="405" spans="1:5" ht="20.25" x14ac:dyDescent="0.25">
      <c r="A405" s="13"/>
      <c r="B405" s="8" t="s">
        <v>19</v>
      </c>
      <c r="C405" s="2"/>
      <c r="D405" s="2"/>
      <c r="E405" s="2"/>
    </row>
    <row r="406" spans="1:5" ht="20.25" x14ac:dyDescent="0.25">
      <c r="A406" s="9">
        <v>196</v>
      </c>
      <c r="B406" s="10" t="s">
        <v>233</v>
      </c>
      <c r="C406" s="2"/>
      <c r="D406" s="2"/>
      <c r="E406" s="2"/>
    </row>
    <row r="407" spans="1:5" ht="20.25" x14ac:dyDescent="0.25">
      <c r="A407" s="9"/>
      <c r="B407" s="11" t="s">
        <v>1</v>
      </c>
      <c r="C407" s="2"/>
      <c r="D407" s="2"/>
      <c r="E407" s="2"/>
    </row>
    <row r="408" spans="1:5" ht="20.25" x14ac:dyDescent="0.25">
      <c r="A408" s="6">
        <v>197</v>
      </c>
      <c r="B408" s="7" t="s">
        <v>234</v>
      </c>
      <c r="C408" s="2"/>
      <c r="D408" s="2"/>
      <c r="E408" s="2"/>
    </row>
    <row r="409" spans="1:5" ht="20.25" x14ac:dyDescent="0.25">
      <c r="A409" s="6"/>
      <c r="B409" s="8" t="s">
        <v>17</v>
      </c>
      <c r="C409" s="2"/>
      <c r="D409" s="2"/>
      <c r="E409" s="2"/>
    </row>
    <row r="410" spans="1:5" ht="20.25" x14ac:dyDescent="0.25">
      <c r="A410" s="12">
        <f>198</f>
        <v>198</v>
      </c>
      <c r="B410" s="10" t="s">
        <v>235</v>
      </c>
      <c r="C410" s="2"/>
      <c r="D410" s="2"/>
      <c r="E410" s="2"/>
    </row>
    <row r="411" spans="1:5" ht="20.25" x14ac:dyDescent="0.25">
      <c r="A411" s="12"/>
      <c r="B411" s="11" t="s">
        <v>199</v>
      </c>
      <c r="C411" s="2"/>
      <c r="D411" s="2"/>
      <c r="E411" s="2"/>
    </row>
    <row r="412" spans="1:5" ht="20.25" x14ac:dyDescent="0.25">
      <c r="A412" s="13">
        <f>198</f>
        <v>198</v>
      </c>
      <c r="B412" s="7" t="s">
        <v>236</v>
      </c>
      <c r="C412" s="2"/>
      <c r="D412" s="2"/>
      <c r="E412" s="2"/>
    </row>
    <row r="413" spans="1:5" ht="20.25" x14ac:dyDescent="0.25">
      <c r="A413" s="13"/>
      <c r="B413" s="8" t="s">
        <v>33</v>
      </c>
      <c r="C413" s="2"/>
      <c r="D413" s="2"/>
      <c r="E413" s="2"/>
    </row>
    <row r="414" spans="1:5" ht="20.25" x14ac:dyDescent="0.25">
      <c r="A414" s="12">
        <f>200</f>
        <v>200</v>
      </c>
      <c r="B414" s="10" t="s">
        <v>237</v>
      </c>
      <c r="C414" s="2"/>
      <c r="D414" s="2"/>
      <c r="E414" s="2"/>
    </row>
    <row r="415" spans="1:5" ht="20.25" x14ac:dyDescent="0.25">
      <c r="A415" s="12"/>
      <c r="B415" s="11" t="s">
        <v>1</v>
      </c>
      <c r="C415" s="2"/>
      <c r="D415" s="2"/>
      <c r="E415" s="2"/>
    </row>
    <row r="416" spans="1:5" ht="20.25" x14ac:dyDescent="0.25">
      <c r="A416" s="13">
        <f>200</f>
        <v>200</v>
      </c>
      <c r="B416" s="7" t="s">
        <v>238</v>
      </c>
      <c r="C416" s="2"/>
      <c r="D416" s="2"/>
      <c r="E416" s="2"/>
    </row>
    <row r="417" spans="1:5" ht="20.25" x14ac:dyDescent="0.25">
      <c r="A417" s="13"/>
      <c r="B417" s="8" t="s">
        <v>128</v>
      </c>
      <c r="C417" s="2"/>
      <c r="D417" s="2"/>
      <c r="E417" s="2"/>
    </row>
    <row r="418" spans="1:5" ht="20.25" x14ac:dyDescent="0.25">
      <c r="A418" s="13"/>
      <c r="B418" s="8" t="s">
        <v>111</v>
      </c>
      <c r="C418" s="2"/>
      <c r="D418" s="2"/>
      <c r="E418" s="2"/>
    </row>
    <row r="419" spans="1:5" ht="40.5" x14ac:dyDescent="0.25">
      <c r="A419" s="9">
        <v>202</v>
      </c>
      <c r="B419" s="10" t="s">
        <v>239</v>
      </c>
      <c r="C419" s="2"/>
      <c r="D419" s="2"/>
      <c r="E419" s="2"/>
    </row>
    <row r="420" spans="1:5" ht="20.25" x14ac:dyDescent="0.25">
      <c r="A420" s="9"/>
      <c r="B420" s="11" t="s">
        <v>240</v>
      </c>
      <c r="C420" s="2"/>
      <c r="D420" s="2"/>
      <c r="E420" s="2"/>
    </row>
    <row r="421" spans="1:5" ht="20.25" x14ac:dyDescent="0.25">
      <c r="A421" s="13">
        <f>203</f>
        <v>203</v>
      </c>
      <c r="B421" s="7" t="s">
        <v>241</v>
      </c>
      <c r="C421" s="2"/>
      <c r="D421" s="2"/>
      <c r="E421" s="2"/>
    </row>
    <row r="422" spans="1:5" ht="20.25" x14ac:dyDescent="0.25">
      <c r="A422" s="13"/>
      <c r="B422" s="8" t="s">
        <v>1</v>
      </c>
      <c r="C422" s="2"/>
      <c r="D422" s="2"/>
      <c r="E422" s="2"/>
    </row>
    <row r="423" spans="1:5" ht="40.5" x14ac:dyDescent="0.25">
      <c r="A423" s="12">
        <f>203</f>
        <v>203</v>
      </c>
      <c r="B423" s="10" t="s">
        <v>242</v>
      </c>
      <c r="C423" s="2"/>
      <c r="D423" s="2"/>
      <c r="E423" s="2"/>
    </row>
    <row r="424" spans="1:5" ht="20.25" x14ac:dyDescent="0.25">
      <c r="A424" s="12"/>
      <c r="B424" s="11" t="s">
        <v>78</v>
      </c>
      <c r="C424" s="2"/>
      <c r="D424" s="2"/>
      <c r="E424" s="2"/>
    </row>
    <row r="425" spans="1:5" ht="20.25" x14ac:dyDescent="0.25">
      <c r="A425" s="6">
        <v>205</v>
      </c>
      <c r="B425" s="7" t="s">
        <v>243</v>
      </c>
      <c r="C425" s="2"/>
      <c r="D425" s="2"/>
      <c r="E425" s="2"/>
    </row>
    <row r="426" spans="1:5" ht="20.25" x14ac:dyDescent="0.25">
      <c r="A426" s="6"/>
      <c r="B426" s="8" t="s">
        <v>31</v>
      </c>
      <c r="C426" s="2"/>
      <c r="D426" s="2"/>
      <c r="E426" s="2"/>
    </row>
    <row r="427" spans="1:5" ht="20.25" x14ac:dyDescent="0.25">
      <c r="A427" s="12">
        <f>206</f>
        <v>206</v>
      </c>
      <c r="B427" s="10" t="s">
        <v>244</v>
      </c>
      <c r="C427" s="2"/>
      <c r="D427" s="2"/>
      <c r="E427" s="2"/>
    </row>
    <row r="428" spans="1:5" ht="20.25" x14ac:dyDescent="0.25">
      <c r="A428" s="12"/>
      <c r="B428" s="11" t="s">
        <v>3</v>
      </c>
      <c r="C428" s="2"/>
      <c r="D428" s="2"/>
      <c r="E428" s="2"/>
    </row>
    <row r="429" spans="1:5" ht="20.25" x14ac:dyDescent="0.25">
      <c r="A429" s="13">
        <f>206</f>
        <v>206</v>
      </c>
      <c r="B429" s="7" t="s">
        <v>245</v>
      </c>
      <c r="C429" s="2"/>
      <c r="D429" s="2"/>
      <c r="E429" s="2"/>
    </row>
    <row r="430" spans="1:5" ht="20.25" x14ac:dyDescent="0.25">
      <c r="A430" s="13"/>
      <c r="B430" s="8" t="s">
        <v>246</v>
      </c>
      <c r="C430" s="2"/>
      <c r="D430" s="2"/>
      <c r="E430" s="2"/>
    </row>
    <row r="431" spans="1:5" ht="20.25" x14ac:dyDescent="0.25">
      <c r="A431" s="9">
        <v>208</v>
      </c>
      <c r="B431" s="10" t="s">
        <v>247</v>
      </c>
      <c r="C431" s="2"/>
      <c r="D431" s="2"/>
      <c r="E431" s="2"/>
    </row>
    <row r="432" spans="1:5" ht="20.25" x14ac:dyDescent="0.25">
      <c r="A432" s="9"/>
      <c r="B432" s="11" t="s">
        <v>1</v>
      </c>
      <c r="C432" s="2"/>
      <c r="D432" s="2"/>
      <c r="E432" s="2"/>
    </row>
    <row r="433" spans="1:5" ht="20.25" x14ac:dyDescent="0.25">
      <c r="A433" s="6">
        <v>209</v>
      </c>
      <c r="B433" s="7" t="s">
        <v>248</v>
      </c>
      <c r="C433" s="2"/>
      <c r="D433" s="2"/>
      <c r="E433" s="2"/>
    </row>
    <row r="434" spans="1:5" ht="20.25" x14ac:dyDescent="0.25">
      <c r="A434" s="6"/>
      <c r="B434" s="8" t="s">
        <v>249</v>
      </c>
      <c r="C434" s="2"/>
      <c r="D434" s="2"/>
      <c r="E434" s="2"/>
    </row>
    <row r="435" spans="1:5" ht="20.25" x14ac:dyDescent="0.25">
      <c r="A435" s="9">
        <v>210</v>
      </c>
      <c r="B435" s="10" t="s">
        <v>250</v>
      </c>
      <c r="C435" s="2"/>
      <c r="D435" s="2"/>
      <c r="E435" s="2"/>
    </row>
    <row r="436" spans="1:5" ht="20.25" x14ac:dyDescent="0.25">
      <c r="A436" s="9"/>
      <c r="B436" s="11" t="s">
        <v>85</v>
      </c>
      <c r="C436" s="2"/>
      <c r="D436" s="2"/>
      <c r="E436" s="2"/>
    </row>
    <row r="437" spans="1:5" ht="20.25" x14ac:dyDescent="0.25">
      <c r="A437" s="6">
        <v>211</v>
      </c>
      <c r="B437" s="7" t="s">
        <v>251</v>
      </c>
      <c r="C437" s="2"/>
      <c r="D437" s="2"/>
      <c r="E437" s="2"/>
    </row>
    <row r="438" spans="1:5" ht="20.25" x14ac:dyDescent="0.25">
      <c r="A438" s="6"/>
      <c r="B438" s="8" t="s">
        <v>148</v>
      </c>
      <c r="C438" s="2"/>
      <c r="D438" s="2"/>
      <c r="E438" s="2"/>
    </row>
    <row r="439" spans="1:5" ht="20.25" x14ac:dyDescent="0.25">
      <c r="A439" s="9">
        <v>212</v>
      </c>
      <c r="B439" s="10" t="s">
        <v>252</v>
      </c>
      <c r="C439" s="2"/>
      <c r="D439" s="2"/>
      <c r="E439" s="2"/>
    </row>
    <row r="440" spans="1:5" ht="20.25" x14ac:dyDescent="0.25">
      <c r="A440" s="9"/>
      <c r="B440" s="11" t="s">
        <v>37</v>
      </c>
      <c r="C440" s="2"/>
      <c r="D440" s="2"/>
      <c r="E440" s="2"/>
    </row>
    <row r="441" spans="1:5" ht="40.5" x14ac:dyDescent="0.25">
      <c r="A441" s="6">
        <v>213</v>
      </c>
      <c r="B441" s="7" t="s">
        <v>253</v>
      </c>
      <c r="C441" s="2"/>
      <c r="D441" s="2"/>
      <c r="E441" s="2"/>
    </row>
    <row r="442" spans="1:5" ht="20.25" x14ac:dyDescent="0.25">
      <c r="A442" s="6"/>
      <c r="B442" s="8" t="s">
        <v>17</v>
      </c>
      <c r="C442" s="2"/>
      <c r="D442" s="2"/>
      <c r="E442" s="2"/>
    </row>
    <row r="443" spans="1:5" ht="20.25" x14ac:dyDescent="0.25">
      <c r="A443" s="9">
        <v>214</v>
      </c>
      <c r="B443" s="10" t="s">
        <v>254</v>
      </c>
      <c r="C443" s="2"/>
      <c r="D443" s="2"/>
      <c r="E443" s="2"/>
    </row>
    <row r="444" spans="1:5" ht="20.25" x14ac:dyDescent="0.25">
      <c r="A444" s="9"/>
      <c r="B444" s="11" t="s">
        <v>81</v>
      </c>
      <c r="C444" s="2"/>
      <c r="D444" s="2"/>
      <c r="E444" s="2"/>
    </row>
    <row r="445" spans="1:5" ht="20.25" x14ac:dyDescent="0.25">
      <c r="A445" s="9"/>
      <c r="B445" s="11" t="s">
        <v>67</v>
      </c>
      <c r="C445" s="2"/>
      <c r="D445" s="2"/>
      <c r="E445" s="2"/>
    </row>
    <row r="446" spans="1:5" ht="40.5" x14ac:dyDescent="0.25">
      <c r="A446" s="13">
        <f>215</f>
        <v>215</v>
      </c>
      <c r="B446" s="7" t="s">
        <v>255</v>
      </c>
      <c r="C446" s="2"/>
      <c r="D446" s="2"/>
      <c r="E446" s="2"/>
    </row>
    <row r="447" spans="1:5" ht="20.25" x14ac:dyDescent="0.25">
      <c r="A447" s="13"/>
      <c r="B447" s="8" t="s">
        <v>85</v>
      </c>
      <c r="C447" s="2"/>
      <c r="D447" s="2"/>
      <c r="E447" s="2"/>
    </row>
    <row r="448" spans="1:5" ht="20.25" x14ac:dyDescent="0.25">
      <c r="A448" s="12">
        <f>215</f>
        <v>215</v>
      </c>
      <c r="B448" s="10" t="s">
        <v>256</v>
      </c>
      <c r="C448" s="2"/>
      <c r="D448" s="2"/>
      <c r="E448" s="2"/>
    </row>
    <row r="449" spans="1:5" ht="20.25" x14ac:dyDescent="0.25">
      <c r="A449" s="12"/>
      <c r="B449" s="11" t="s">
        <v>1</v>
      </c>
      <c r="C449" s="2"/>
      <c r="D449" s="2"/>
      <c r="E449" s="2"/>
    </row>
    <row r="450" spans="1:5" ht="20.25" x14ac:dyDescent="0.25">
      <c r="A450" s="6">
        <v>217</v>
      </c>
      <c r="B450" s="7" t="s">
        <v>257</v>
      </c>
      <c r="C450" s="2"/>
      <c r="D450" s="2"/>
      <c r="E450" s="2"/>
    </row>
    <row r="451" spans="1:5" ht="20.25" x14ac:dyDescent="0.25">
      <c r="A451" s="6"/>
      <c r="B451" s="8" t="s">
        <v>17</v>
      </c>
      <c r="C451" s="2"/>
      <c r="D451" s="2"/>
      <c r="E451" s="2"/>
    </row>
    <row r="452" spans="1:5" ht="20.25" x14ac:dyDescent="0.25">
      <c r="A452" s="6"/>
      <c r="B452" s="8" t="s">
        <v>67</v>
      </c>
      <c r="C452" s="2"/>
      <c r="D452" s="2"/>
      <c r="E452" s="2"/>
    </row>
    <row r="453" spans="1:5" ht="20.25" x14ac:dyDescent="0.25">
      <c r="A453" s="9">
        <v>218</v>
      </c>
      <c r="B453" s="10" t="s">
        <v>258</v>
      </c>
      <c r="C453" s="2"/>
      <c r="D453" s="2"/>
      <c r="E453" s="2"/>
    </row>
    <row r="454" spans="1:5" ht="20.25" x14ac:dyDescent="0.25">
      <c r="A454" s="9"/>
      <c r="B454" s="11" t="s">
        <v>1</v>
      </c>
      <c r="C454" s="2"/>
      <c r="D454" s="2"/>
      <c r="E454" s="2"/>
    </row>
    <row r="455" spans="1:5" ht="40.5" x14ac:dyDescent="0.25">
      <c r="A455" s="13">
        <f>219</f>
        <v>219</v>
      </c>
      <c r="B455" s="7" t="s">
        <v>259</v>
      </c>
      <c r="C455" s="2"/>
      <c r="D455" s="2"/>
      <c r="E455" s="2"/>
    </row>
    <row r="456" spans="1:5" ht="20.25" x14ac:dyDescent="0.25">
      <c r="A456" s="13"/>
      <c r="B456" s="8" t="s">
        <v>85</v>
      </c>
      <c r="C456" s="2"/>
      <c r="D456" s="2"/>
      <c r="E456" s="2"/>
    </row>
    <row r="457" spans="1:5" ht="20.25" x14ac:dyDescent="0.25">
      <c r="A457" s="12">
        <f>219</f>
        <v>219</v>
      </c>
      <c r="B457" s="10" t="s">
        <v>260</v>
      </c>
      <c r="C457" s="2"/>
      <c r="D457" s="2"/>
      <c r="E457" s="2"/>
    </row>
    <row r="458" spans="1:5" ht="20.25" x14ac:dyDescent="0.25">
      <c r="A458" s="12"/>
      <c r="B458" s="11" t="s">
        <v>217</v>
      </c>
      <c r="C458" s="2"/>
      <c r="D458" s="2"/>
      <c r="E458" s="2"/>
    </row>
    <row r="459" spans="1:5" ht="20.25" x14ac:dyDescent="0.25">
      <c r="A459" s="6">
        <v>221</v>
      </c>
      <c r="B459" s="7" t="s">
        <v>261</v>
      </c>
      <c r="C459" s="2"/>
      <c r="D459" s="2"/>
      <c r="E459" s="2"/>
    </row>
    <row r="460" spans="1:5" ht="20.25" x14ac:dyDescent="0.25">
      <c r="A460" s="6"/>
      <c r="B460" s="8" t="s">
        <v>61</v>
      </c>
      <c r="C460" s="2"/>
      <c r="D460" s="2"/>
      <c r="E460" s="2"/>
    </row>
    <row r="461" spans="1:5" ht="20.25" x14ac:dyDescent="0.25">
      <c r="A461" s="12">
        <f>222</f>
        <v>222</v>
      </c>
      <c r="B461" s="10" t="s">
        <v>262</v>
      </c>
      <c r="C461" s="2"/>
      <c r="D461" s="2"/>
      <c r="E461" s="2"/>
    </row>
    <row r="462" spans="1:5" ht="20.25" x14ac:dyDescent="0.25">
      <c r="A462" s="12"/>
      <c r="B462" s="11" t="s">
        <v>37</v>
      </c>
      <c r="C462" s="2"/>
      <c r="D462" s="2"/>
      <c r="E462" s="2"/>
    </row>
    <row r="463" spans="1:5" ht="40.5" x14ac:dyDescent="0.25">
      <c r="A463" s="13">
        <f>222</f>
        <v>222</v>
      </c>
      <c r="B463" s="7" t="s">
        <v>263</v>
      </c>
      <c r="C463" s="2"/>
      <c r="D463" s="2"/>
      <c r="E463" s="2"/>
    </row>
    <row r="464" spans="1:5" ht="20.25" x14ac:dyDescent="0.25">
      <c r="A464" s="13"/>
      <c r="B464" s="8" t="s">
        <v>148</v>
      </c>
      <c r="C464" s="2"/>
      <c r="D464" s="2"/>
      <c r="E464" s="2"/>
    </row>
    <row r="465" spans="1:5" ht="40.5" x14ac:dyDescent="0.25">
      <c r="A465" s="12">
        <f>224</f>
        <v>224</v>
      </c>
      <c r="B465" s="10" t="s">
        <v>264</v>
      </c>
      <c r="C465" s="2"/>
      <c r="D465" s="2"/>
      <c r="E465" s="2"/>
    </row>
    <row r="466" spans="1:5" ht="20.25" x14ac:dyDescent="0.25">
      <c r="A466" s="12"/>
      <c r="B466" s="11" t="s">
        <v>37</v>
      </c>
      <c r="C466" s="2"/>
      <c r="D466" s="2"/>
      <c r="E466" s="2"/>
    </row>
    <row r="467" spans="1:5" ht="20.25" x14ac:dyDescent="0.25">
      <c r="A467" s="13">
        <f>224</f>
        <v>224</v>
      </c>
      <c r="B467" s="7" t="s">
        <v>265</v>
      </c>
      <c r="C467" s="2"/>
      <c r="D467" s="2"/>
      <c r="E467" s="2"/>
    </row>
    <row r="468" spans="1:5" ht="20.25" x14ac:dyDescent="0.25">
      <c r="A468" s="13"/>
      <c r="B468" s="8" t="s">
        <v>3</v>
      </c>
      <c r="C468" s="2"/>
      <c r="D468" s="2"/>
      <c r="E468" s="2"/>
    </row>
    <row r="469" spans="1:5" ht="20.25" x14ac:dyDescent="0.25">
      <c r="A469" s="13"/>
      <c r="B469" s="8" t="s">
        <v>67</v>
      </c>
      <c r="C469" s="2"/>
      <c r="D469" s="2"/>
      <c r="E469" s="2"/>
    </row>
    <row r="470" spans="1:5" ht="20.25" x14ac:dyDescent="0.25">
      <c r="A470" s="12">
        <f>224</f>
        <v>224</v>
      </c>
      <c r="B470" s="10" t="s">
        <v>266</v>
      </c>
      <c r="C470" s="2"/>
      <c r="D470" s="2"/>
      <c r="E470" s="2"/>
    </row>
    <row r="471" spans="1:5" ht="20.25" x14ac:dyDescent="0.25">
      <c r="A471" s="12"/>
      <c r="B471" s="11" t="s">
        <v>9</v>
      </c>
      <c r="C471" s="2"/>
      <c r="D471" s="2"/>
      <c r="E471" s="2"/>
    </row>
    <row r="472" spans="1:5" ht="40.5" x14ac:dyDescent="0.25">
      <c r="A472" s="13">
        <f>227</f>
        <v>227</v>
      </c>
      <c r="B472" s="7" t="s">
        <v>267</v>
      </c>
      <c r="C472" s="2"/>
      <c r="D472" s="2"/>
      <c r="E472" s="2"/>
    </row>
    <row r="473" spans="1:5" ht="20.25" x14ac:dyDescent="0.25">
      <c r="A473" s="13"/>
      <c r="B473" s="8" t="s">
        <v>148</v>
      </c>
      <c r="C473" s="2"/>
      <c r="D473" s="2"/>
      <c r="E473" s="2"/>
    </row>
    <row r="474" spans="1:5" ht="40.5" x14ac:dyDescent="0.25">
      <c r="A474" s="12">
        <f>227</f>
        <v>227</v>
      </c>
      <c r="B474" s="10" t="s">
        <v>268</v>
      </c>
      <c r="C474" s="2"/>
      <c r="D474" s="2"/>
      <c r="E474" s="2"/>
    </row>
    <row r="475" spans="1:5" ht="20.25" x14ac:dyDescent="0.25">
      <c r="A475" s="12"/>
      <c r="B475" s="11" t="s">
        <v>37</v>
      </c>
      <c r="C475" s="2"/>
      <c r="D475" s="2"/>
      <c r="E475" s="2"/>
    </row>
    <row r="476" spans="1:5" ht="20.25" x14ac:dyDescent="0.25">
      <c r="A476" s="6">
        <v>229</v>
      </c>
      <c r="B476" s="7" t="s">
        <v>269</v>
      </c>
      <c r="C476" s="2"/>
      <c r="D476" s="2"/>
      <c r="E476" s="2"/>
    </row>
    <row r="477" spans="1:5" ht="20.25" x14ac:dyDescent="0.25">
      <c r="A477" s="6"/>
      <c r="B477" s="8" t="s">
        <v>270</v>
      </c>
      <c r="C477" s="2"/>
      <c r="D477" s="2"/>
      <c r="E477" s="2"/>
    </row>
    <row r="478" spans="1:5" ht="20.25" x14ac:dyDescent="0.25">
      <c r="A478" s="12">
        <f>230</f>
        <v>230</v>
      </c>
      <c r="B478" s="10" t="s">
        <v>271</v>
      </c>
      <c r="C478" s="2"/>
      <c r="D478" s="2"/>
      <c r="E478" s="2"/>
    </row>
    <row r="479" spans="1:5" ht="20.25" x14ac:dyDescent="0.25">
      <c r="A479" s="12"/>
      <c r="B479" s="11" t="s">
        <v>61</v>
      </c>
      <c r="C479" s="2"/>
      <c r="D479" s="2"/>
      <c r="E479" s="2"/>
    </row>
    <row r="480" spans="1:5" ht="20.25" x14ac:dyDescent="0.25">
      <c r="A480" s="13">
        <f>230</f>
        <v>230</v>
      </c>
      <c r="B480" s="7" t="s">
        <v>272</v>
      </c>
      <c r="C480" s="2"/>
      <c r="D480" s="2"/>
      <c r="E480" s="2"/>
    </row>
    <row r="481" spans="1:5" ht="20.25" x14ac:dyDescent="0.25">
      <c r="A481" s="13"/>
      <c r="B481" s="8" t="s">
        <v>78</v>
      </c>
      <c r="C481" s="2"/>
      <c r="D481" s="2"/>
      <c r="E481" s="2"/>
    </row>
    <row r="482" spans="1:5" ht="40.5" x14ac:dyDescent="0.25">
      <c r="A482" s="9">
        <v>232</v>
      </c>
      <c r="B482" s="10" t="s">
        <v>273</v>
      </c>
      <c r="C482" s="2"/>
      <c r="D482" s="2"/>
      <c r="E482" s="2"/>
    </row>
    <row r="483" spans="1:5" ht="20.25" x14ac:dyDescent="0.25">
      <c r="A483" s="9"/>
      <c r="B483" s="11" t="s">
        <v>114</v>
      </c>
      <c r="C483" s="2"/>
      <c r="D483" s="2"/>
      <c r="E483" s="2"/>
    </row>
    <row r="484" spans="1:5" ht="20.25" x14ac:dyDescent="0.25">
      <c r="A484" s="6">
        <v>233</v>
      </c>
      <c r="B484" s="7" t="s">
        <v>274</v>
      </c>
      <c r="C484" s="2"/>
      <c r="D484" s="2"/>
      <c r="E484" s="2"/>
    </row>
    <row r="485" spans="1:5" ht="20.25" x14ac:dyDescent="0.25">
      <c r="A485" s="6"/>
      <c r="B485" s="8" t="s">
        <v>61</v>
      </c>
      <c r="C485" s="2"/>
      <c r="D485" s="2"/>
      <c r="E485" s="2"/>
    </row>
    <row r="486" spans="1:5" ht="20.25" x14ac:dyDescent="0.25">
      <c r="A486" s="9">
        <v>234</v>
      </c>
      <c r="B486" s="10" t="s">
        <v>275</v>
      </c>
      <c r="C486" s="2"/>
      <c r="D486" s="2"/>
      <c r="E486" s="2"/>
    </row>
    <row r="487" spans="1:5" ht="20.25" x14ac:dyDescent="0.25">
      <c r="A487" s="9"/>
      <c r="B487" s="11" t="s">
        <v>37</v>
      </c>
      <c r="C487" s="2"/>
      <c r="D487" s="2"/>
      <c r="E487" s="2"/>
    </row>
    <row r="488" spans="1:5" ht="20.25" x14ac:dyDescent="0.25">
      <c r="A488" s="6">
        <v>235</v>
      </c>
      <c r="B488" s="7" t="s">
        <v>276</v>
      </c>
      <c r="C488" s="2"/>
      <c r="D488" s="2"/>
      <c r="E488" s="2"/>
    </row>
    <row r="489" spans="1:5" ht="20.25" x14ac:dyDescent="0.25">
      <c r="A489" s="6"/>
      <c r="B489" s="8" t="s">
        <v>81</v>
      </c>
      <c r="C489" s="2"/>
      <c r="D489" s="2"/>
      <c r="E489" s="2"/>
    </row>
    <row r="490" spans="1:5" ht="20.25" x14ac:dyDescent="0.25">
      <c r="A490" s="6"/>
      <c r="B490" s="8" t="s">
        <v>111</v>
      </c>
      <c r="C490" s="2"/>
      <c r="D490" s="2"/>
      <c r="E490" s="2"/>
    </row>
    <row r="491" spans="1:5" ht="20.25" x14ac:dyDescent="0.25">
      <c r="A491" s="12">
        <f>236</f>
        <v>236</v>
      </c>
      <c r="B491" s="10" t="s">
        <v>277</v>
      </c>
      <c r="C491" s="2"/>
      <c r="D491" s="2"/>
      <c r="E491" s="2"/>
    </row>
    <row r="492" spans="1:5" ht="20.25" x14ac:dyDescent="0.25">
      <c r="A492" s="12"/>
      <c r="B492" s="11" t="s">
        <v>3</v>
      </c>
      <c r="C492" s="2"/>
      <c r="D492" s="2"/>
      <c r="E492" s="2"/>
    </row>
    <row r="493" spans="1:5" ht="20.25" x14ac:dyDescent="0.25">
      <c r="A493" s="13">
        <f>236</f>
        <v>236</v>
      </c>
      <c r="B493" s="7" t="s">
        <v>278</v>
      </c>
      <c r="C493" s="2"/>
      <c r="D493" s="2"/>
      <c r="E493" s="2"/>
    </row>
    <row r="494" spans="1:5" ht="20.25" x14ac:dyDescent="0.25">
      <c r="A494" s="13"/>
      <c r="B494" s="8" t="s">
        <v>1</v>
      </c>
      <c r="C494" s="2"/>
      <c r="D494" s="2"/>
      <c r="E494" s="2"/>
    </row>
    <row r="495" spans="1:5" ht="20.25" x14ac:dyDescent="0.25">
      <c r="A495" s="12">
        <f>236</f>
        <v>236</v>
      </c>
      <c r="B495" s="10" t="s">
        <v>279</v>
      </c>
      <c r="C495" s="2"/>
      <c r="D495" s="2"/>
      <c r="E495" s="2"/>
    </row>
    <row r="496" spans="1:5" ht="20.25" x14ac:dyDescent="0.25">
      <c r="A496" s="12"/>
      <c r="B496" s="11" t="s">
        <v>140</v>
      </c>
      <c r="C496" s="2"/>
      <c r="D496" s="2"/>
      <c r="E496" s="2"/>
    </row>
    <row r="497" spans="1:5" ht="20.25" x14ac:dyDescent="0.25">
      <c r="A497" s="13">
        <f>239</f>
        <v>239</v>
      </c>
      <c r="B497" s="7" t="s">
        <v>280</v>
      </c>
      <c r="C497" s="2"/>
      <c r="D497" s="2"/>
      <c r="E497" s="2"/>
    </row>
    <row r="498" spans="1:5" ht="20.25" x14ac:dyDescent="0.25">
      <c r="A498" s="13"/>
      <c r="B498" s="8" t="s">
        <v>246</v>
      </c>
      <c r="C498" s="2"/>
      <c r="D498" s="2"/>
      <c r="E498" s="2"/>
    </row>
    <row r="499" spans="1:5" ht="20.25" x14ac:dyDescent="0.25">
      <c r="A499" s="12">
        <f>239</f>
        <v>239</v>
      </c>
      <c r="B499" s="10" t="s">
        <v>281</v>
      </c>
      <c r="C499" s="2"/>
      <c r="D499" s="2"/>
      <c r="E499" s="2"/>
    </row>
    <row r="500" spans="1:5" ht="20.25" x14ac:dyDescent="0.25">
      <c r="A500" s="12"/>
      <c r="B500" s="11" t="s">
        <v>81</v>
      </c>
      <c r="C500" s="2"/>
      <c r="D500" s="2"/>
      <c r="E500" s="2"/>
    </row>
    <row r="501" spans="1:5" ht="20.25" x14ac:dyDescent="0.25">
      <c r="A501" s="12"/>
      <c r="B501" s="11" t="s">
        <v>67</v>
      </c>
      <c r="C501" s="2"/>
      <c r="D501" s="2"/>
      <c r="E501" s="2"/>
    </row>
    <row r="502" spans="1:5" ht="20.25" x14ac:dyDescent="0.25">
      <c r="A502" s="13">
        <f>241</f>
        <v>241</v>
      </c>
      <c r="B502" s="7" t="s">
        <v>282</v>
      </c>
      <c r="C502" s="2"/>
      <c r="D502" s="2"/>
      <c r="E502" s="2"/>
    </row>
    <row r="503" spans="1:5" ht="20.25" x14ac:dyDescent="0.25">
      <c r="A503" s="13"/>
      <c r="B503" s="8" t="s">
        <v>140</v>
      </c>
      <c r="C503" s="2"/>
      <c r="D503" s="2"/>
      <c r="E503" s="2"/>
    </row>
    <row r="504" spans="1:5" ht="20.25" x14ac:dyDescent="0.25">
      <c r="A504" s="12">
        <f>241</f>
        <v>241</v>
      </c>
      <c r="B504" s="10" t="s">
        <v>283</v>
      </c>
      <c r="C504" s="2"/>
      <c r="D504" s="2"/>
      <c r="E504" s="2"/>
    </row>
    <row r="505" spans="1:5" ht="20.25" x14ac:dyDescent="0.25">
      <c r="A505" s="12"/>
      <c r="B505" s="11" t="s">
        <v>37</v>
      </c>
      <c r="C505" s="2"/>
      <c r="D505" s="2"/>
      <c r="E505" s="2"/>
    </row>
    <row r="506" spans="1:5" ht="20.25" x14ac:dyDescent="0.25">
      <c r="A506" s="6">
        <v>243</v>
      </c>
      <c r="B506" s="7" t="s">
        <v>284</v>
      </c>
      <c r="C506" s="2"/>
      <c r="D506" s="2"/>
      <c r="E506" s="2"/>
    </row>
    <row r="507" spans="1:5" ht="20.25" x14ac:dyDescent="0.25">
      <c r="A507" s="6"/>
      <c r="B507" s="8" t="s">
        <v>1</v>
      </c>
      <c r="C507" s="2"/>
      <c r="D507" s="2"/>
      <c r="E507" s="2"/>
    </row>
    <row r="508" spans="1:5" ht="20.25" x14ac:dyDescent="0.25">
      <c r="A508" s="9">
        <v>244</v>
      </c>
      <c r="B508" s="10" t="s">
        <v>285</v>
      </c>
      <c r="C508" s="2"/>
      <c r="D508" s="2"/>
      <c r="E508" s="2"/>
    </row>
    <row r="509" spans="1:5" ht="20.25" x14ac:dyDescent="0.25">
      <c r="A509" s="9"/>
      <c r="B509" s="11" t="s">
        <v>81</v>
      </c>
      <c r="C509" s="2"/>
      <c r="D509" s="2"/>
      <c r="E509" s="2"/>
    </row>
    <row r="510" spans="1:5" ht="20.25" x14ac:dyDescent="0.25">
      <c r="A510" s="9"/>
      <c r="B510" s="11" t="s">
        <v>67</v>
      </c>
      <c r="C510" s="2"/>
      <c r="D510" s="2"/>
      <c r="E510" s="2"/>
    </row>
    <row r="511" spans="1:5" ht="20.25" x14ac:dyDescent="0.25">
      <c r="A511" s="6">
        <v>245</v>
      </c>
      <c r="B511" s="7" t="s">
        <v>286</v>
      </c>
      <c r="C511" s="2"/>
      <c r="D511" s="2"/>
      <c r="E511" s="2"/>
    </row>
    <row r="512" spans="1:5" ht="20.25" x14ac:dyDescent="0.25">
      <c r="A512" s="6"/>
      <c r="B512" s="8" t="s">
        <v>287</v>
      </c>
      <c r="C512" s="2"/>
      <c r="D512" s="2"/>
      <c r="E512" s="2"/>
    </row>
    <row r="513" spans="1:5" ht="20.25" x14ac:dyDescent="0.25">
      <c r="A513" s="6"/>
      <c r="B513" s="8" t="s">
        <v>111</v>
      </c>
      <c r="C513" s="2"/>
      <c r="D513" s="2"/>
      <c r="E513" s="2"/>
    </row>
    <row r="514" spans="1:5" ht="20.25" x14ac:dyDescent="0.25">
      <c r="A514" s="12">
        <f>246</f>
        <v>246</v>
      </c>
      <c r="B514" s="10" t="s">
        <v>288</v>
      </c>
      <c r="C514" s="2"/>
      <c r="D514" s="2"/>
      <c r="E514" s="2"/>
    </row>
    <row r="515" spans="1:5" ht="20.25" x14ac:dyDescent="0.25">
      <c r="A515" s="12"/>
      <c r="B515" s="11" t="s">
        <v>289</v>
      </c>
      <c r="C515" s="2"/>
      <c r="D515" s="2"/>
      <c r="E515" s="2"/>
    </row>
    <row r="516" spans="1:5" ht="20.25" x14ac:dyDescent="0.25">
      <c r="A516" s="13">
        <f>246</f>
        <v>246</v>
      </c>
      <c r="B516" s="7" t="s">
        <v>290</v>
      </c>
      <c r="C516" s="2"/>
      <c r="D516" s="2"/>
      <c r="E516" s="2"/>
    </row>
    <row r="517" spans="1:5" ht="20.25" x14ac:dyDescent="0.25">
      <c r="A517" s="13"/>
      <c r="B517" s="8" t="s">
        <v>3</v>
      </c>
      <c r="C517" s="2"/>
      <c r="D517" s="2"/>
      <c r="E517" s="2"/>
    </row>
    <row r="518" spans="1:5" ht="20.25" x14ac:dyDescent="0.25">
      <c r="A518" s="9">
        <v>248</v>
      </c>
      <c r="B518" s="10" t="s">
        <v>291</v>
      </c>
      <c r="C518" s="2"/>
      <c r="D518" s="2"/>
      <c r="E518" s="2"/>
    </row>
    <row r="519" spans="1:5" ht="20.25" x14ac:dyDescent="0.25">
      <c r="A519" s="9"/>
      <c r="B519" s="11" t="s">
        <v>1</v>
      </c>
      <c r="C519" s="2"/>
      <c r="D519" s="2"/>
      <c r="E519" s="2"/>
    </row>
    <row r="520" spans="1:5" ht="20.25" x14ac:dyDescent="0.25">
      <c r="A520" s="6">
        <v>249</v>
      </c>
      <c r="B520" s="7" t="s">
        <v>292</v>
      </c>
      <c r="C520" s="2"/>
      <c r="D520" s="2"/>
      <c r="E520" s="2"/>
    </row>
    <row r="521" spans="1:5" ht="20.25" x14ac:dyDescent="0.25">
      <c r="A521" s="6"/>
      <c r="B521" s="8" t="s">
        <v>199</v>
      </c>
      <c r="C521" s="2"/>
      <c r="D521" s="2"/>
      <c r="E521" s="2"/>
    </row>
    <row r="522" spans="1:5" ht="20.25" x14ac:dyDescent="0.25">
      <c r="A522" s="9">
        <v>250</v>
      </c>
      <c r="B522" s="10" t="s">
        <v>293</v>
      </c>
      <c r="C522" s="2"/>
      <c r="D522" s="2"/>
      <c r="E522" s="2"/>
    </row>
    <row r="523" spans="1:5" ht="20.25" x14ac:dyDescent="0.25">
      <c r="A523" s="9"/>
      <c r="B523" s="11" t="s">
        <v>294</v>
      </c>
      <c r="C523" s="2"/>
      <c r="D523" s="2"/>
      <c r="E523" s="2"/>
    </row>
    <row r="524" spans="1:5" ht="20.25" x14ac:dyDescent="0.25">
      <c r="A524" s="6">
        <v>251</v>
      </c>
      <c r="B524" s="7" t="s">
        <v>295</v>
      </c>
      <c r="C524" s="2"/>
      <c r="D524" s="2"/>
      <c r="E524" s="2"/>
    </row>
    <row r="525" spans="1:5" ht="20.25" x14ac:dyDescent="0.25">
      <c r="A525" s="6"/>
      <c r="B525" s="8" t="s">
        <v>74</v>
      </c>
      <c r="C525" s="2"/>
      <c r="D525" s="2"/>
      <c r="E525" s="2"/>
    </row>
    <row r="526" spans="1:5" ht="20.25" x14ac:dyDescent="0.25">
      <c r="A526" s="6"/>
      <c r="B526" s="8" t="s">
        <v>111</v>
      </c>
      <c r="C526" s="2"/>
      <c r="D526" s="2"/>
      <c r="E526" s="2"/>
    </row>
    <row r="527" spans="1:5" ht="20.25" x14ac:dyDescent="0.25">
      <c r="A527" s="12">
        <f>252</f>
        <v>252</v>
      </c>
      <c r="B527" s="10" t="s">
        <v>296</v>
      </c>
      <c r="C527" s="2"/>
      <c r="D527" s="2"/>
      <c r="E527" s="2"/>
    </row>
    <row r="528" spans="1:5" ht="20.25" x14ac:dyDescent="0.25">
      <c r="A528" s="12"/>
      <c r="B528" s="11" t="s">
        <v>19</v>
      </c>
      <c r="C528" s="2"/>
      <c r="D528" s="2"/>
      <c r="E528" s="2"/>
    </row>
    <row r="529" spans="1:5" ht="20.25" x14ac:dyDescent="0.25">
      <c r="A529" s="13">
        <f>252</f>
        <v>252</v>
      </c>
      <c r="B529" s="7" t="s">
        <v>297</v>
      </c>
      <c r="C529" s="2"/>
      <c r="D529" s="2"/>
      <c r="E529" s="2"/>
    </row>
    <row r="530" spans="1:5" ht="20.25" x14ac:dyDescent="0.25">
      <c r="A530" s="13"/>
      <c r="B530" s="8" t="s">
        <v>23</v>
      </c>
      <c r="C530" s="2"/>
      <c r="D530" s="2"/>
      <c r="E530" s="2"/>
    </row>
    <row r="531" spans="1:5" ht="20.25" x14ac:dyDescent="0.25">
      <c r="A531" s="12">
        <f>252</f>
        <v>252</v>
      </c>
      <c r="B531" s="10" t="s">
        <v>298</v>
      </c>
      <c r="C531" s="2"/>
      <c r="D531" s="2"/>
      <c r="E531" s="2"/>
    </row>
    <row r="532" spans="1:5" ht="20.25" x14ac:dyDescent="0.25">
      <c r="A532" s="12"/>
      <c r="B532" s="11" t="s">
        <v>37</v>
      </c>
      <c r="C532" s="2"/>
      <c r="D532" s="2"/>
      <c r="E532" s="2"/>
    </row>
    <row r="533" spans="1:5" ht="20.25" x14ac:dyDescent="0.25">
      <c r="A533" s="6">
        <v>255</v>
      </c>
      <c r="B533" s="7" t="s">
        <v>299</v>
      </c>
      <c r="C533" s="2"/>
      <c r="D533" s="2"/>
      <c r="E533" s="2"/>
    </row>
    <row r="534" spans="1:5" ht="20.25" x14ac:dyDescent="0.25">
      <c r="A534" s="6"/>
      <c r="B534" s="8" t="s">
        <v>17</v>
      </c>
      <c r="C534" s="2"/>
      <c r="D534" s="2"/>
      <c r="E534" s="2"/>
    </row>
    <row r="535" spans="1:5" ht="20.25" x14ac:dyDescent="0.25">
      <c r="A535" s="12">
        <f>256</f>
        <v>256</v>
      </c>
      <c r="B535" s="10" t="s">
        <v>300</v>
      </c>
      <c r="C535" s="2"/>
      <c r="D535" s="2"/>
      <c r="E535" s="2"/>
    </row>
    <row r="536" spans="1:5" ht="20.25" x14ac:dyDescent="0.25">
      <c r="A536" s="12"/>
      <c r="B536" s="11" t="s">
        <v>246</v>
      </c>
      <c r="C536" s="2"/>
      <c r="D536" s="2"/>
      <c r="E536" s="2"/>
    </row>
    <row r="537" spans="1:5" ht="20.25" x14ac:dyDescent="0.25">
      <c r="A537" s="13">
        <f>256</f>
        <v>256</v>
      </c>
      <c r="B537" s="7" t="s">
        <v>301</v>
      </c>
      <c r="C537" s="2"/>
      <c r="D537" s="2"/>
      <c r="E537" s="2"/>
    </row>
    <row r="538" spans="1:5" ht="20.25" x14ac:dyDescent="0.25">
      <c r="A538" s="13"/>
      <c r="B538" s="8" t="s">
        <v>3</v>
      </c>
      <c r="C538" s="2"/>
      <c r="D538" s="2"/>
      <c r="E538" s="2"/>
    </row>
    <row r="539" spans="1:5" ht="20.25" x14ac:dyDescent="0.25">
      <c r="A539" s="9">
        <v>258</v>
      </c>
      <c r="B539" s="10" t="s">
        <v>302</v>
      </c>
      <c r="C539" s="2"/>
      <c r="D539" s="2"/>
      <c r="E539" s="2"/>
    </row>
    <row r="540" spans="1:5" ht="20.25" x14ac:dyDescent="0.25">
      <c r="A540" s="9"/>
      <c r="B540" s="11" t="s">
        <v>303</v>
      </c>
      <c r="C540" s="2"/>
      <c r="D540" s="2"/>
      <c r="E540" s="2"/>
    </row>
    <row r="541" spans="1:5" ht="20.25" x14ac:dyDescent="0.25">
      <c r="A541" s="6">
        <v>259</v>
      </c>
      <c r="B541" s="7" t="s">
        <v>304</v>
      </c>
      <c r="C541" s="2"/>
      <c r="D541" s="2"/>
      <c r="E541" s="2"/>
    </row>
    <row r="542" spans="1:5" ht="20.25" x14ac:dyDescent="0.25">
      <c r="A542" s="6"/>
      <c r="B542" s="8" t="s">
        <v>1</v>
      </c>
      <c r="C542" s="2"/>
      <c r="D542" s="2"/>
      <c r="E542" s="2"/>
    </row>
    <row r="543" spans="1:5" ht="20.25" x14ac:dyDescent="0.25">
      <c r="A543" s="9">
        <v>260</v>
      </c>
      <c r="B543" s="10" t="s">
        <v>305</v>
      </c>
      <c r="C543" s="2"/>
      <c r="D543" s="2"/>
      <c r="E543" s="2"/>
    </row>
    <row r="544" spans="1:5" ht="20.25" x14ac:dyDescent="0.25">
      <c r="A544" s="9"/>
      <c r="B544" s="11" t="s">
        <v>306</v>
      </c>
      <c r="C544" s="2"/>
      <c r="D544" s="2"/>
      <c r="E544" s="2"/>
    </row>
    <row r="545" spans="1:5" ht="20.25" x14ac:dyDescent="0.25">
      <c r="A545" s="13">
        <f>261</f>
        <v>261</v>
      </c>
      <c r="B545" s="7" t="s">
        <v>307</v>
      </c>
      <c r="C545" s="2"/>
      <c r="D545" s="2"/>
      <c r="E545" s="2"/>
    </row>
    <row r="546" spans="1:5" ht="20.25" x14ac:dyDescent="0.25">
      <c r="A546" s="13"/>
      <c r="B546" s="8" t="s">
        <v>240</v>
      </c>
      <c r="C546" s="2"/>
      <c r="D546" s="2"/>
      <c r="E546" s="2"/>
    </row>
    <row r="547" spans="1:5" ht="20.25" x14ac:dyDescent="0.25">
      <c r="A547" s="13"/>
      <c r="B547" s="8" t="s">
        <v>111</v>
      </c>
      <c r="C547" s="2"/>
      <c r="D547" s="2"/>
      <c r="E547" s="2"/>
    </row>
    <row r="548" spans="1:5" ht="20.25" x14ac:dyDescent="0.25">
      <c r="A548" s="12">
        <f>261</f>
        <v>261</v>
      </c>
      <c r="B548" s="10" t="s">
        <v>308</v>
      </c>
      <c r="C548" s="2"/>
      <c r="D548" s="2"/>
      <c r="E548" s="2"/>
    </row>
    <row r="549" spans="1:5" ht="20.25" x14ac:dyDescent="0.25">
      <c r="A549" s="12"/>
      <c r="B549" s="11" t="s">
        <v>81</v>
      </c>
      <c r="C549" s="2"/>
      <c r="D549" s="2"/>
      <c r="E549" s="2"/>
    </row>
    <row r="550" spans="1:5" ht="20.25" x14ac:dyDescent="0.25">
      <c r="A550" s="12"/>
      <c r="B550" s="11" t="s">
        <v>111</v>
      </c>
      <c r="C550" s="2"/>
      <c r="D550" s="2"/>
      <c r="E550" s="2"/>
    </row>
    <row r="551" spans="1:5" ht="40.5" x14ac:dyDescent="0.25">
      <c r="A551" s="6">
        <v>263</v>
      </c>
      <c r="B551" s="7" t="s">
        <v>309</v>
      </c>
      <c r="C551" s="2"/>
      <c r="D551" s="2"/>
      <c r="E551" s="2"/>
    </row>
    <row r="552" spans="1:5" ht="20.25" x14ac:dyDescent="0.25">
      <c r="A552" s="6"/>
      <c r="B552" s="8" t="s">
        <v>148</v>
      </c>
      <c r="C552" s="2"/>
      <c r="D552" s="2"/>
      <c r="E552" s="2"/>
    </row>
    <row r="553" spans="1:5" ht="40.5" x14ac:dyDescent="0.25">
      <c r="A553" s="9">
        <v>264</v>
      </c>
      <c r="B553" s="10" t="s">
        <v>310</v>
      </c>
      <c r="C553" s="2"/>
      <c r="D553" s="2"/>
      <c r="E553" s="2"/>
    </row>
    <row r="554" spans="1:5" ht="20.25" x14ac:dyDescent="0.25">
      <c r="A554" s="9"/>
      <c r="B554" s="11" t="s">
        <v>150</v>
      </c>
      <c r="C554" s="2"/>
      <c r="D554" s="2"/>
      <c r="E554" s="2"/>
    </row>
    <row r="555" spans="1:5" ht="20.25" x14ac:dyDescent="0.25">
      <c r="A555" s="13">
        <f>265</f>
        <v>265</v>
      </c>
      <c r="B555" s="7" t="s">
        <v>311</v>
      </c>
      <c r="C555" s="2"/>
      <c r="D555" s="2"/>
      <c r="E555" s="2"/>
    </row>
    <row r="556" spans="1:5" ht="20.25" x14ac:dyDescent="0.25">
      <c r="A556" s="13"/>
      <c r="B556" s="8" t="s">
        <v>74</v>
      </c>
      <c r="C556" s="2"/>
      <c r="D556" s="2"/>
      <c r="E556" s="2"/>
    </row>
    <row r="557" spans="1:5" ht="20.25" x14ac:dyDescent="0.25">
      <c r="A557" s="12">
        <f>265</f>
        <v>265</v>
      </c>
      <c r="B557" s="10" t="s">
        <v>312</v>
      </c>
      <c r="C557" s="2"/>
      <c r="D557" s="2"/>
      <c r="E557" s="2"/>
    </row>
    <row r="558" spans="1:5" ht="20.25" x14ac:dyDescent="0.25">
      <c r="A558" s="12"/>
      <c r="B558" s="11" t="s">
        <v>199</v>
      </c>
      <c r="C558" s="2"/>
      <c r="D558" s="2"/>
      <c r="E558" s="2"/>
    </row>
    <row r="559" spans="1:5" ht="20.25" x14ac:dyDescent="0.25">
      <c r="A559" s="13">
        <f>267</f>
        <v>267</v>
      </c>
      <c r="B559" s="7" t="s">
        <v>313</v>
      </c>
      <c r="C559" s="2"/>
      <c r="D559" s="2"/>
      <c r="E559" s="2"/>
    </row>
    <row r="560" spans="1:5" ht="20.25" x14ac:dyDescent="0.25">
      <c r="A560" s="13"/>
      <c r="B560" s="8" t="s">
        <v>78</v>
      </c>
      <c r="C560" s="2"/>
      <c r="D560" s="2"/>
      <c r="E560" s="2"/>
    </row>
    <row r="561" spans="1:5" ht="20.25" x14ac:dyDescent="0.25">
      <c r="A561" s="12">
        <f>267</f>
        <v>267</v>
      </c>
      <c r="B561" s="10" t="s">
        <v>314</v>
      </c>
      <c r="C561" s="2"/>
      <c r="D561" s="2"/>
      <c r="E561" s="2"/>
    </row>
    <row r="562" spans="1:5" ht="20.25" x14ac:dyDescent="0.25">
      <c r="A562" s="12"/>
      <c r="B562" s="11" t="s">
        <v>207</v>
      </c>
      <c r="C562" s="2"/>
      <c r="D562" s="2"/>
      <c r="E562" s="2"/>
    </row>
    <row r="563" spans="1:5" ht="20.25" x14ac:dyDescent="0.25">
      <c r="A563" s="13">
        <f>269</f>
        <v>269</v>
      </c>
      <c r="B563" s="7" t="s">
        <v>315</v>
      </c>
      <c r="C563" s="2"/>
      <c r="D563" s="2"/>
      <c r="E563" s="2"/>
    </row>
    <row r="564" spans="1:5" ht="20.25" x14ac:dyDescent="0.25">
      <c r="A564" s="13"/>
      <c r="B564" s="8" t="s">
        <v>19</v>
      </c>
      <c r="C564" s="2"/>
      <c r="D564" s="2"/>
      <c r="E564" s="2"/>
    </row>
    <row r="565" spans="1:5" ht="40.5" x14ac:dyDescent="0.25">
      <c r="A565" s="12">
        <f>269</f>
        <v>269</v>
      </c>
      <c r="B565" s="10" t="s">
        <v>316</v>
      </c>
      <c r="C565" s="2"/>
      <c r="D565" s="2"/>
      <c r="E565" s="2"/>
    </row>
    <row r="566" spans="1:5" ht="20.25" x14ac:dyDescent="0.25">
      <c r="A566" s="12"/>
      <c r="B566" s="11" t="s">
        <v>74</v>
      </c>
      <c r="C566" s="2"/>
      <c r="D566" s="2"/>
      <c r="E566" s="2"/>
    </row>
    <row r="567" spans="1:5" ht="20.25" x14ac:dyDescent="0.25">
      <c r="A567" s="6">
        <v>271</v>
      </c>
      <c r="B567" s="7" t="s">
        <v>317</v>
      </c>
      <c r="C567" s="2"/>
      <c r="D567" s="2"/>
      <c r="E567" s="2"/>
    </row>
    <row r="568" spans="1:5" ht="20.25" x14ac:dyDescent="0.25">
      <c r="A568" s="6"/>
      <c r="B568" s="8" t="s">
        <v>19</v>
      </c>
      <c r="C568" s="2"/>
      <c r="D568" s="2"/>
      <c r="E568" s="2"/>
    </row>
    <row r="569" spans="1:5" ht="20.25" x14ac:dyDescent="0.25">
      <c r="A569" s="9">
        <v>272</v>
      </c>
      <c r="B569" s="10" t="s">
        <v>318</v>
      </c>
      <c r="C569" s="2"/>
      <c r="D569" s="2"/>
      <c r="E569" s="2"/>
    </row>
    <row r="570" spans="1:5" ht="20.25" x14ac:dyDescent="0.25">
      <c r="A570" s="9"/>
      <c r="B570" s="11" t="s">
        <v>61</v>
      </c>
      <c r="C570" s="2"/>
      <c r="D570" s="2"/>
      <c r="E570" s="2"/>
    </row>
    <row r="571" spans="1:5" ht="20.25" x14ac:dyDescent="0.25">
      <c r="A571" s="13">
        <f>273</f>
        <v>273</v>
      </c>
      <c r="B571" s="7" t="s">
        <v>319</v>
      </c>
      <c r="C571" s="2"/>
      <c r="D571" s="2"/>
      <c r="E571" s="2"/>
    </row>
    <row r="572" spans="1:5" ht="20.25" x14ac:dyDescent="0.25">
      <c r="A572" s="13"/>
      <c r="B572" s="8" t="s">
        <v>107</v>
      </c>
      <c r="C572" s="2"/>
      <c r="D572" s="2"/>
      <c r="E572" s="2"/>
    </row>
    <row r="573" spans="1:5" ht="20.25" x14ac:dyDescent="0.25">
      <c r="A573" s="12">
        <f>273</f>
        <v>273</v>
      </c>
      <c r="B573" s="10" t="s">
        <v>320</v>
      </c>
      <c r="C573" s="2"/>
      <c r="D573" s="2"/>
      <c r="E573" s="2"/>
    </row>
    <row r="574" spans="1:5" ht="20.25" x14ac:dyDescent="0.25">
      <c r="A574" s="12"/>
      <c r="B574" s="11" t="s">
        <v>107</v>
      </c>
      <c r="C574" s="2"/>
      <c r="D574" s="2"/>
      <c r="E574" s="2"/>
    </row>
    <row r="575" spans="1:5" ht="20.25" x14ac:dyDescent="0.25">
      <c r="A575" s="13">
        <f>275</f>
        <v>275</v>
      </c>
      <c r="B575" s="7" t="s">
        <v>321</v>
      </c>
      <c r="C575" s="2"/>
      <c r="D575" s="2"/>
      <c r="E575" s="2"/>
    </row>
    <row r="576" spans="1:5" ht="20.25" x14ac:dyDescent="0.25">
      <c r="A576" s="13"/>
      <c r="B576" s="8" t="s">
        <v>33</v>
      </c>
      <c r="C576" s="2"/>
      <c r="D576" s="2"/>
      <c r="E576" s="2"/>
    </row>
    <row r="577" spans="1:5" ht="20.25" x14ac:dyDescent="0.25">
      <c r="A577" s="12">
        <f>275</f>
        <v>275</v>
      </c>
      <c r="B577" s="10" t="s">
        <v>322</v>
      </c>
      <c r="C577" s="2"/>
      <c r="D577" s="2"/>
      <c r="E577" s="2"/>
    </row>
    <row r="578" spans="1:5" ht="20.25" x14ac:dyDescent="0.25">
      <c r="A578" s="12"/>
      <c r="B578" s="11" t="s">
        <v>1</v>
      </c>
      <c r="C578" s="2"/>
      <c r="D578" s="2"/>
      <c r="E578" s="2"/>
    </row>
    <row r="579" spans="1:5" ht="20.25" x14ac:dyDescent="0.25">
      <c r="A579" s="13">
        <f>275</f>
        <v>275</v>
      </c>
      <c r="B579" s="7" t="s">
        <v>323</v>
      </c>
      <c r="C579" s="2"/>
      <c r="D579" s="2"/>
      <c r="E579" s="2"/>
    </row>
    <row r="580" spans="1:5" ht="20.25" x14ac:dyDescent="0.25">
      <c r="A580" s="13"/>
      <c r="B580" s="8" t="s">
        <v>1</v>
      </c>
      <c r="C580" s="2"/>
      <c r="D580" s="2"/>
      <c r="E580" s="2"/>
    </row>
    <row r="581" spans="1:5" ht="20.25" x14ac:dyDescent="0.25">
      <c r="A581" s="12">
        <f>278</f>
        <v>278</v>
      </c>
      <c r="B581" s="10" t="s">
        <v>324</v>
      </c>
      <c r="C581" s="2"/>
      <c r="D581" s="2"/>
      <c r="E581" s="2"/>
    </row>
    <row r="582" spans="1:5" ht="20.25" x14ac:dyDescent="0.25">
      <c r="A582" s="12"/>
      <c r="B582" s="11" t="s">
        <v>306</v>
      </c>
      <c r="C582" s="2"/>
      <c r="D582" s="2"/>
      <c r="E582" s="2"/>
    </row>
    <row r="583" spans="1:5" ht="20.25" x14ac:dyDescent="0.25">
      <c r="A583" s="13">
        <f>278</f>
        <v>278</v>
      </c>
      <c r="B583" s="7" t="s">
        <v>325</v>
      </c>
      <c r="C583" s="2"/>
      <c r="D583" s="2"/>
      <c r="E583" s="2"/>
    </row>
    <row r="584" spans="1:5" ht="20.25" x14ac:dyDescent="0.25">
      <c r="A584" s="13"/>
      <c r="B584" s="8" t="s">
        <v>78</v>
      </c>
      <c r="C584" s="2"/>
      <c r="D584" s="2"/>
      <c r="E584" s="2"/>
    </row>
    <row r="585" spans="1:5" ht="40.5" x14ac:dyDescent="0.25">
      <c r="A585" s="9">
        <v>280</v>
      </c>
      <c r="B585" s="10" t="s">
        <v>326</v>
      </c>
      <c r="C585" s="2"/>
      <c r="D585" s="2"/>
      <c r="E585" s="2"/>
    </row>
    <row r="586" spans="1:5" ht="20.25" x14ac:dyDescent="0.25">
      <c r="A586" s="9"/>
      <c r="B586" s="11" t="s">
        <v>41</v>
      </c>
      <c r="C586" s="2"/>
      <c r="D586" s="2"/>
      <c r="E586" s="2"/>
    </row>
    <row r="587" spans="1:5" ht="20.25" x14ac:dyDescent="0.25">
      <c r="A587" s="13">
        <f>281</f>
        <v>281</v>
      </c>
      <c r="B587" s="7" t="s">
        <v>327</v>
      </c>
      <c r="C587" s="2"/>
      <c r="D587" s="2"/>
      <c r="E587" s="2"/>
    </row>
    <row r="588" spans="1:5" ht="20.25" x14ac:dyDescent="0.25">
      <c r="A588" s="13"/>
      <c r="B588" s="8" t="s">
        <v>249</v>
      </c>
      <c r="C588" s="2"/>
      <c r="D588" s="2"/>
      <c r="E588" s="2"/>
    </row>
    <row r="589" spans="1:5" ht="20.25" x14ac:dyDescent="0.25">
      <c r="A589" s="12">
        <f>281</f>
        <v>281</v>
      </c>
      <c r="B589" s="10" t="s">
        <v>328</v>
      </c>
      <c r="C589" s="2"/>
      <c r="D589" s="2"/>
      <c r="E589" s="2"/>
    </row>
    <row r="590" spans="1:5" ht="20.25" x14ac:dyDescent="0.25">
      <c r="A590" s="12"/>
      <c r="B590" s="11" t="s">
        <v>3</v>
      </c>
      <c r="C590" s="2"/>
      <c r="D590" s="2"/>
      <c r="E590" s="2"/>
    </row>
    <row r="591" spans="1:5" ht="20.25" x14ac:dyDescent="0.25">
      <c r="A591" s="6">
        <v>283</v>
      </c>
      <c r="B591" s="7" t="s">
        <v>329</v>
      </c>
      <c r="C591" s="2"/>
      <c r="D591" s="2"/>
      <c r="E591" s="2"/>
    </row>
    <row r="592" spans="1:5" ht="20.25" x14ac:dyDescent="0.25">
      <c r="A592" s="6"/>
      <c r="B592" s="8" t="s">
        <v>31</v>
      </c>
      <c r="C592" s="2"/>
      <c r="D592" s="2"/>
      <c r="E592" s="2"/>
    </row>
    <row r="593" spans="1:5" ht="40.5" x14ac:dyDescent="0.25">
      <c r="A593" s="9">
        <v>284</v>
      </c>
      <c r="B593" s="10" t="s">
        <v>330</v>
      </c>
      <c r="C593" s="2"/>
      <c r="D593" s="2"/>
      <c r="E593" s="2"/>
    </row>
    <row r="594" spans="1:5" ht="20.25" x14ac:dyDescent="0.25">
      <c r="A594" s="9"/>
      <c r="B594" s="11" t="s">
        <v>19</v>
      </c>
      <c r="C594" s="2"/>
      <c r="D594" s="2"/>
      <c r="E594" s="2"/>
    </row>
    <row r="595" spans="1:5" ht="20.25" x14ac:dyDescent="0.25">
      <c r="A595" s="13">
        <f>285</f>
        <v>285</v>
      </c>
      <c r="B595" s="7" t="s">
        <v>331</v>
      </c>
      <c r="C595" s="2"/>
      <c r="D595" s="2"/>
      <c r="E595" s="2"/>
    </row>
    <row r="596" spans="1:5" ht="20.25" x14ac:dyDescent="0.25">
      <c r="A596" s="13"/>
      <c r="B596" s="8" t="s">
        <v>332</v>
      </c>
      <c r="C596" s="2"/>
      <c r="D596" s="2"/>
      <c r="E596" s="2"/>
    </row>
    <row r="597" spans="1:5" ht="40.5" x14ac:dyDescent="0.25">
      <c r="A597" s="12">
        <f>285</f>
        <v>285</v>
      </c>
      <c r="B597" s="10" t="s">
        <v>333</v>
      </c>
      <c r="C597" s="2"/>
      <c r="D597" s="2"/>
      <c r="E597" s="2"/>
    </row>
    <row r="598" spans="1:5" ht="20.25" x14ac:dyDescent="0.25">
      <c r="A598" s="12"/>
      <c r="B598" s="11" t="s">
        <v>199</v>
      </c>
      <c r="C598" s="2"/>
      <c r="D598" s="2"/>
      <c r="E598" s="2"/>
    </row>
    <row r="599" spans="1:5" ht="20.25" x14ac:dyDescent="0.25">
      <c r="A599" s="13">
        <f>285</f>
        <v>285</v>
      </c>
      <c r="B599" s="7" t="s">
        <v>334</v>
      </c>
      <c r="C599" s="2"/>
      <c r="D599" s="2"/>
      <c r="E599" s="2"/>
    </row>
    <row r="600" spans="1:5" ht="20.25" x14ac:dyDescent="0.25">
      <c r="A600" s="13"/>
      <c r="B600" s="8" t="s">
        <v>37</v>
      </c>
      <c r="C600" s="2"/>
      <c r="D600" s="2"/>
      <c r="E600" s="2"/>
    </row>
    <row r="601" spans="1:5" ht="20.25" x14ac:dyDescent="0.25">
      <c r="A601" s="12">
        <f>285</f>
        <v>285</v>
      </c>
      <c r="B601" s="10" t="s">
        <v>335</v>
      </c>
      <c r="C601" s="2"/>
      <c r="D601" s="2"/>
      <c r="E601" s="2"/>
    </row>
    <row r="602" spans="1:5" ht="20.25" x14ac:dyDescent="0.25">
      <c r="A602" s="12"/>
      <c r="B602" s="11" t="s">
        <v>3</v>
      </c>
      <c r="C602" s="2"/>
      <c r="D602" s="2"/>
      <c r="E602" s="2"/>
    </row>
    <row r="603" spans="1:5" ht="20.25" x14ac:dyDescent="0.25">
      <c r="A603" s="13">
        <f>285</f>
        <v>285</v>
      </c>
      <c r="B603" s="7" t="s">
        <v>336</v>
      </c>
      <c r="C603" s="2"/>
      <c r="D603" s="2"/>
      <c r="E603" s="2"/>
    </row>
    <row r="604" spans="1:5" ht="20.25" x14ac:dyDescent="0.25">
      <c r="A604" s="13"/>
      <c r="B604" s="8" t="s">
        <v>140</v>
      </c>
      <c r="C604" s="2"/>
      <c r="D604" s="2"/>
      <c r="E604" s="2"/>
    </row>
    <row r="605" spans="1:5" ht="20.25" x14ac:dyDescent="0.25">
      <c r="A605" s="12">
        <f>285</f>
        <v>285</v>
      </c>
      <c r="B605" s="10" t="s">
        <v>337</v>
      </c>
      <c r="C605" s="2"/>
      <c r="D605" s="2"/>
      <c r="E605" s="2"/>
    </row>
    <row r="606" spans="1:5" ht="20.25" x14ac:dyDescent="0.25">
      <c r="A606" s="12"/>
      <c r="B606" s="11" t="s">
        <v>3</v>
      </c>
      <c r="C606" s="2"/>
      <c r="D606" s="2"/>
      <c r="E606" s="2"/>
    </row>
    <row r="607" spans="1:5" ht="20.25" x14ac:dyDescent="0.25">
      <c r="A607" s="13">
        <f>291</f>
        <v>291</v>
      </c>
      <c r="B607" s="7" t="s">
        <v>338</v>
      </c>
      <c r="C607" s="2"/>
      <c r="D607" s="2"/>
      <c r="E607" s="2"/>
    </row>
    <row r="608" spans="1:5" ht="20.25" x14ac:dyDescent="0.25">
      <c r="A608" s="13"/>
      <c r="B608" s="8" t="s">
        <v>17</v>
      </c>
      <c r="C608" s="2"/>
      <c r="D608" s="2"/>
      <c r="E608" s="2"/>
    </row>
    <row r="609" spans="1:5" ht="20.25" x14ac:dyDescent="0.25">
      <c r="A609" s="12">
        <f>291</f>
        <v>291</v>
      </c>
      <c r="B609" s="10" t="s">
        <v>339</v>
      </c>
      <c r="C609" s="2"/>
      <c r="D609" s="2"/>
      <c r="E609" s="2"/>
    </row>
    <row r="610" spans="1:5" ht="20.25" x14ac:dyDescent="0.25">
      <c r="A610" s="12"/>
      <c r="B610" s="11" t="s">
        <v>150</v>
      </c>
      <c r="C610" s="2"/>
      <c r="D610" s="2"/>
      <c r="E610" s="2"/>
    </row>
    <row r="611" spans="1:5" ht="20.25" x14ac:dyDescent="0.25">
      <c r="A611" s="13">
        <f>293</f>
        <v>293</v>
      </c>
      <c r="B611" s="7" t="s">
        <v>340</v>
      </c>
      <c r="C611" s="2"/>
      <c r="D611" s="2"/>
      <c r="E611" s="2"/>
    </row>
    <row r="612" spans="1:5" ht="20.25" x14ac:dyDescent="0.25">
      <c r="A612" s="13"/>
      <c r="B612" s="8" t="s">
        <v>1</v>
      </c>
      <c r="C612" s="2"/>
      <c r="D612" s="2"/>
      <c r="E612" s="2"/>
    </row>
    <row r="613" spans="1:5" ht="20.25" x14ac:dyDescent="0.25">
      <c r="A613" s="12">
        <f>293</f>
        <v>293</v>
      </c>
      <c r="B613" s="10" t="s">
        <v>341</v>
      </c>
      <c r="C613" s="2"/>
      <c r="D613" s="2"/>
      <c r="E613" s="2"/>
    </row>
    <row r="614" spans="1:5" ht="20.25" x14ac:dyDescent="0.25">
      <c r="A614" s="12"/>
      <c r="B614" s="11" t="s">
        <v>17</v>
      </c>
      <c r="C614" s="2"/>
      <c r="D614" s="2"/>
      <c r="E614" s="2"/>
    </row>
    <row r="615" spans="1:5" ht="20.25" x14ac:dyDescent="0.25">
      <c r="A615" s="6">
        <v>295</v>
      </c>
      <c r="B615" s="7" t="s">
        <v>342</v>
      </c>
      <c r="C615" s="2"/>
      <c r="D615" s="2"/>
      <c r="E615" s="2"/>
    </row>
    <row r="616" spans="1:5" ht="20.25" x14ac:dyDescent="0.25">
      <c r="A616" s="6"/>
      <c r="B616" s="8" t="s">
        <v>19</v>
      </c>
      <c r="C616" s="2"/>
      <c r="D616" s="2"/>
      <c r="E616" s="2"/>
    </row>
    <row r="617" spans="1:5" ht="20.25" x14ac:dyDescent="0.25">
      <c r="A617" s="9">
        <v>296</v>
      </c>
      <c r="B617" s="10" t="s">
        <v>343</v>
      </c>
      <c r="C617" s="2"/>
      <c r="D617" s="2"/>
      <c r="E617" s="2"/>
    </row>
    <row r="618" spans="1:5" ht="20.25" x14ac:dyDescent="0.25">
      <c r="A618" s="9"/>
      <c r="B618" s="11" t="s">
        <v>207</v>
      </c>
      <c r="C618" s="2"/>
      <c r="D618" s="2"/>
      <c r="E618" s="2"/>
    </row>
    <row r="619" spans="1:5" ht="20.25" x14ac:dyDescent="0.25">
      <c r="A619" s="6">
        <v>297</v>
      </c>
      <c r="B619" s="7" t="s">
        <v>344</v>
      </c>
      <c r="C619" s="2"/>
      <c r="D619" s="2"/>
      <c r="E619" s="2"/>
    </row>
    <row r="620" spans="1:5" ht="20.25" x14ac:dyDescent="0.25">
      <c r="A620" s="6"/>
      <c r="B620" s="8" t="s">
        <v>1</v>
      </c>
      <c r="C620" s="2"/>
      <c r="D620" s="2"/>
      <c r="E620" s="2"/>
    </row>
    <row r="621" spans="1:5" ht="40.5" x14ac:dyDescent="0.25">
      <c r="A621" s="12">
        <f>298</f>
        <v>298</v>
      </c>
      <c r="B621" s="10" t="s">
        <v>345</v>
      </c>
      <c r="C621" s="2"/>
      <c r="D621" s="2"/>
      <c r="E621" s="2"/>
    </row>
    <row r="622" spans="1:5" ht="20.25" x14ac:dyDescent="0.25">
      <c r="A622" s="12"/>
      <c r="B622" s="11" t="s">
        <v>118</v>
      </c>
      <c r="C622" s="2"/>
      <c r="D622" s="2"/>
      <c r="E622" s="2"/>
    </row>
    <row r="623" spans="1:5" ht="20.25" x14ac:dyDescent="0.25">
      <c r="A623" s="13">
        <f>298</f>
        <v>298</v>
      </c>
      <c r="B623" s="7" t="s">
        <v>346</v>
      </c>
      <c r="C623" s="2"/>
      <c r="D623" s="2"/>
      <c r="E623" s="2"/>
    </row>
    <row r="624" spans="1:5" ht="20.25" x14ac:dyDescent="0.25">
      <c r="A624" s="13"/>
      <c r="B624" s="8" t="s">
        <v>3</v>
      </c>
      <c r="C624" s="2"/>
      <c r="D624" s="2"/>
      <c r="E624" s="2"/>
    </row>
    <row r="625" spans="1:5" ht="40.5" x14ac:dyDescent="0.25">
      <c r="A625" s="9">
        <v>300</v>
      </c>
      <c r="B625" s="10" t="s">
        <v>347</v>
      </c>
      <c r="C625" s="2"/>
      <c r="D625" s="2"/>
      <c r="E625" s="2"/>
    </row>
    <row r="626" spans="1:5" ht="20.25" x14ac:dyDescent="0.25">
      <c r="A626" s="9"/>
      <c r="B626" s="11" t="s">
        <v>19</v>
      </c>
      <c r="C626" s="2"/>
      <c r="D626" s="2"/>
      <c r="E626" s="2"/>
    </row>
    <row r="627" spans="1:5" ht="20.25" x14ac:dyDescent="0.25">
      <c r="A627" s="6">
        <v>301</v>
      </c>
      <c r="B627" s="7" t="s">
        <v>348</v>
      </c>
      <c r="C627" s="2"/>
      <c r="D627" s="2"/>
      <c r="E627" s="2"/>
    </row>
    <row r="628" spans="1:5" ht="20.25" x14ac:dyDescent="0.25">
      <c r="A628" s="6"/>
      <c r="B628" s="8" t="s">
        <v>1</v>
      </c>
      <c r="C628" s="2"/>
      <c r="D628" s="2"/>
      <c r="E628" s="2"/>
    </row>
    <row r="629" spans="1:5" ht="20.25" x14ac:dyDescent="0.25">
      <c r="A629" s="12">
        <f>302</f>
        <v>302</v>
      </c>
      <c r="B629" s="10" t="s">
        <v>349</v>
      </c>
      <c r="C629" s="2"/>
      <c r="D629" s="2"/>
      <c r="E629" s="2"/>
    </row>
    <row r="630" spans="1:5" ht="20.25" x14ac:dyDescent="0.25">
      <c r="A630" s="12"/>
      <c r="B630" s="11" t="s">
        <v>19</v>
      </c>
      <c r="C630" s="2"/>
      <c r="D630" s="2"/>
      <c r="E630" s="2"/>
    </row>
    <row r="631" spans="1:5" ht="20.25" x14ac:dyDescent="0.25">
      <c r="A631" s="13">
        <f>302</f>
        <v>302</v>
      </c>
      <c r="B631" s="7" t="s">
        <v>350</v>
      </c>
      <c r="C631" s="2"/>
      <c r="D631" s="2"/>
      <c r="E631" s="2"/>
    </row>
    <row r="632" spans="1:5" ht="20.25" x14ac:dyDescent="0.25">
      <c r="A632" s="13"/>
      <c r="B632" s="8" t="s">
        <v>31</v>
      </c>
      <c r="C632" s="2"/>
      <c r="D632" s="2"/>
      <c r="E632" s="2"/>
    </row>
    <row r="633" spans="1:5" ht="20.25" x14ac:dyDescent="0.25">
      <c r="A633" s="12">
        <f>304</f>
        <v>304</v>
      </c>
      <c r="B633" s="10" t="s">
        <v>351</v>
      </c>
      <c r="C633" s="2"/>
      <c r="D633" s="2"/>
      <c r="E633" s="2"/>
    </row>
    <row r="634" spans="1:5" ht="20.25" x14ac:dyDescent="0.25">
      <c r="A634" s="12"/>
      <c r="B634" s="11" t="s">
        <v>93</v>
      </c>
      <c r="C634" s="2"/>
      <c r="D634" s="2"/>
      <c r="E634" s="2"/>
    </row>
    <row r="635" spans="1:5" ht="20.25" x14ac:dyDescent="0.25">
      <c r="A635" s="13">
        <f>304</f>
        <v>304</v>
      </c>
      <c r="B635" s="7" t="s">
        <v>352</v>
      </c>
      <c r="C635" s="2"/>
      <c r="D635" s="2"/>
      <c r="E635" s="2"/>
    </row>
    <row r="636" spans="1:5" ht="20.25" x14ac:dyDescent="0.25">
      <c r="A636" s="13"/>
      <c r="B636" s="8" t="s">
        <v>114</v>
      </c>
      <c r="C636" s="2"/>
      <c r="D636" s="2"/>
      <c r="E636" s="2"/>
    </row>
    <row r="637" spans="1:5" ht="20.25" x14ac:dyDescent="0.25">
      <c r="A637" s="9">
        <v>306</v>
      </c>
      <c r="B637" s="10" t="s">
        <v>353</v>
      </c>
      <c r="C637" s="2"/>
      <c r="D637" s="2"/>
      <c r="E637" s="2"/>
    </row>
    <row r="638" spans="1:5" ht="20.25" x14ac:dyDescent="0.25">
      <c r="A638" s="9"/>
      <c r="B638" s="11" t="s">
        <v>126</v>
      </c>
      <c r="C638" s="2"/>
      <c r="D638" s="2"/>
      <c r="E638" s="2"/>
    </row>
    <row r="639" spans="1:5" ht="20.25" x14ac:dyDescent="0.25">
      <c r="A639" s="9"/>
      <c r="B639" s="11" t="s">
        <v>67</v>
      </c>
      <c r="C639" s="2"/>
      <c r="D639" s="2"/>
      <c r="E639" s="2"/>
    </row>
    <row r="640" spans="1:5" ht="20.25" x14ac:dyDescent="0.25">
      <c r="A640" s="6">
        <v>307</v>
      </c>
      <c r="B640" s="7" t="s">
        <v>354</v>
      </c>
      <c r="C640" s="2"/>
      <c r="D640" s="2"/>
      <c r="E640" s="2"/>
    </row>
    <row r="641" spans="1:5" ht="20.25" x14ac:dyDescent="0.25">
      <c r="A641" s="6"/>
      <c r="B641" s="8" t="s">
        <v>1</v>
      </c>
      <c r="C641" s="2"/>
      <c r="D641" s="2"/>
      <c r="E641" s="2"/>
    </row>
    <row r="642" spans="1:5" ht="20.25" x14ac:dyDescent="0.25">
      <c r="A642" s="9">
        <v>308</v>
      </c>
      <c r="B642" s="10" t="s">
        <v>355</v>
      </c>
      <c r="C642" s="2"/>
      <c r="D642" s="2"/>
      <c r="E642" s="2"/>
    </row>
    <row r="643" spans="1:5" ht="20.25" x14ac:dyDescent="0.25">
      <c r="A643" s="9"/>
      <c r="B643" s="11" t="s">
        <v>246</v>
      </c>
      <c r="C643" s="2"/>
      <c r="D643" s="2"/>
      <c r="E643" s="2"/>
    </row>
    <row r="644" spans="1:5" ht="20.25" x14ac:dyDescent="0.25">
      <c r="A644" s="13">
        <f>309</f>
        <v>309</v>
      </c>
      <c r="B644" s="7" t="s">
        <v>356</v>
      </c>
      <c r="C644" s="2"/>
      <c r="D644" s="2"/>
      <c r="E644" s="2"/>
    </row>
    <row r="645" spans="1:5" ht="20.25" x14ac:dyDescent="0.25">
      <c r="A645" s="13"/>
      <c r="B645" s="8" t="s">
        <v>37</v>
      </c>
      <c r="C645" s="2"/>
      <c r="D645" s="2"/>
      <c r="E645" s="2"/>
    </row>
    <row r="646" spans="1:5" ht="20.25" x14ac:dyDescent="0.25">
      <c r="A646" s="12">
        <f>309</f>
        <v>309</v>
      </c>
      <c r="B646" s="10" t="s">
        <v>357</v>
      </c>
      <c r="C646" s="2"/>
      <c r="D646" s="2"/>
      <c r="E646" s="2"/>
    </row>
    <row r="647" spans="1:5" ht="20.25" x14ac:dyDescent="0.25">
      <c r="A647" s="12"/>
      <c r="B647" s="11" t="s">
        <v>170</v>
      </c>
      <c r="C647" s="2"/>
      <c r="D647" s="2"/>
      <c r="E647" s="2"/>
    </row>
    <row r="648" spans="1:5" ht="20.25" x14ac:dyDescent="0.25">
      <c r="A648" s="6">
        <v>311</v>
      </c>
      <c r="B648" s="7" t="s">
        <v>358</v>
      </c>
      <c r="C648" s="2"/>
      <c r="D648" s="2"/>
      <c r="E648" s="2"/>
    </row>
    <row r="649" spans="1:5" ht="20.25" x14ac:dyDescent="0.25">
      <c r="A649" s="6"/>
      <c r="B649" s="8" t="s">
        <v>1</v>
      </c>
      <c r="C649" s="2"/>
      <c r="D649" s="2"/>
      <c r="E649" s="2"/>
    </row>
    <row r="650" spans="1:5" ht="20.25" x14ac:dyDescent="0.25">
      <c r="A650" s="12">
        <f>312</f>
        <v>312</v>
      </c>
      <c r="B650" s="10" t="s">
        <v>359</v>
      </c>
      <c r="C650" s="2"/>
      <c r="D650" s="2"/>
      <c r="E650" s="2"/>
    </row>
    <row r="651" spans="1:5" ht="20.25" x14ac:dyDescent="0.25">
      <c r="A651" s="12"/>
      <c r="B651" s="11" t="s">
        <v>303</v>
      </c>
      <c r="C651" s="2"/>
      <c r="D651" s="2"/>
      <c r="E651" s="2"/>
    </row>
    <row r="652" spans="1:5" ht="20.25" x14ac:dyDescent="0.25">
      <c r="A652" s="13">
        <f>312</f>
        <v>312</v>
      </c>
      <c r="B652" s="7" t="s">
        <v>360</v>
      </c>
      <c r="C652" s="2"/>
      <c r="D652" s="2"/>
      <c r="E652" s="2"/>
    </row>
    <row r="653" spans="1:5" ht="20.25" x14ac:dyDescent="0.25">
      <c r="A653" s="13"/>
      <c r="B653" s="8" t="s">
        <v>207</v>
      </c>
      <c r="C653" s="2"/>
      <c r="D653" s="2"/>
      <c r="E653" s="2"/>
    </row>
    <row r="654" spans="1:5" ht="20.25" x14ac:dyDescent="0.25">
      <c r="A654" s="9">
        <v>314</v>
      </c>
      <c r="B654" s="10" t="s">
        <v>361</v>
      </c>
      <c r="C654" s="2"/>
      <c r="D654" s="2"/>
      <c r="E654" s="2"/>
    </row>
    <row r="655" spans="1:5" ht="20.25" x14ac:dyDescent="0.25">
      <c r="A655" s="9"/>
      <c r="B655" s="11" t="s">
        <v>37</v>
      </c>
      <c r="C655" s="2"/>
      <c r="D655" s="2"/>
      <c r="E655" s="2"/>
    </row>
    <row r="656" spans="1:5" ht="20.25" x14ac:dyDescent="0.25">
      <c r="A656" s="6">
        <v>315</v>
      </c>
      <c r="B656" s="7" t="s">
        <v>362</v>
      </c>
      <c r="C656" s="2"/>
      <c r="D656" s="2"/>
      <c r="E656" s="2"/>
    </row>
    <row r="657" spans="1:5" ht="20.25" x14ac:dyDescent="0.25">
      <c r="A657" s="6"/>
      <c r="B657" s="8" t="s">
        <v>363</v>
      </c>
      <c r="C657" s="2"/>
      <c r="D657" s="2"/>
      <c r="E657" s="2"/>
    </row>
    <row r="658" spans="1:5" ht="20.25" x14ac:dyDescent="0.25">
      <c r="A658" s="12">
        <f>316</f>
        <v>316</v>
      </c>
      <c r="B658" s="10" t="s">
        <v>364</v>
      </c>
      <c r="C658" s="2"/>
      <c r="D658" s="2"/>
      <c r="E658" s="2"/>
    </row>
    <row r="659" spans="1:5" ht="20.25" x14ac:dyDescent="0.25">
      <c r="A659" s="12"/>
      <c r="B659" s="11" t="s">
        <v>118</v>
      </c>
      <c r="C659" s="2"/>
      <c r="D659" s="2"/>
      <c r="E659" s="2"/>
    </row>
    <row r="660" spans="1:5" ht="20.25" x14ac:dyDescent="0.25">
      <c r="A660" s="13">
        <f>316</f>
        <v>316</v>
      </c>
      <c r="B660" s="7" t="s">
        <v>365</v>
      </c>
      <c r="C660" s="2"/>
      <c r="D660" s="2"/>
      <c r="E660" s="2"/>
    </row>
    <row r="661" spans="1:5" ht="20.25" x14ac:dyDescent="0.25">
      <c r="A661" s="13"/>
      <c r="B661" s="8" t="s">
        <v>19</v>
      </c>
      <c r="C661" s="2"/>
      <c r="D661" s="2"/>
      <c r="E661" s="2"/>
    </row>
    <row r="662" spans="1:5" ht="20.25" x14ac:dyDescent="0.25">
      <c r="A662" s="12">
        <f>316</f>
        <v>316</v>
      </c>
      <c r="B662" s="10" t="s">
        <v>366</v>
      </c>
      <c r="C662" s="2"/>
      <c r="D662" s="2"/>
      <c r="E662" s="2"/>
    </row>
    <row r="663" spans="1:5" ht="20.25" x14ac:dyDescent="0.25">
      <c r="A663" s="12"/>
      <c r="B663" s="11" t="s">
        <v>1</v>
      </c>
      <c r="C663" s="2"/>
      <c r="D663" s="2"/>
      <c r="E663" s="2"/>
    </row>
    <row r="664" spans="1:5" ht="20.25" x14ac:dyDescent="0.25">
      <c r="A664" s="6">
        <v>319</v>
      </c>
      <c r="B664" s="7" t="s">
        <v>367</v>
      </c>
      <c r="C664" s="2"/>
      <c r="D664" s="2"/>
      <c r="E664" s="2"/>
    </row>
    <row r="665" spans="1:5" ht="20.25" x14ac:dyDescent="0.25">
      <c r="A665" s="6"/>
      <c r="B665" s="8" t="s">
        <v>33</v>
      </c>
      <c r="C665" s="2"/>
      <c r="D665" s="2"/>
      <c r="E665" s="2"/>
    </row>
    <row r="666" spans="1:5" ht="20.25" x14ac:dyDescent="0.25">
      <c r="A666" s="9">
        <v>320</v>
      </c>
      <c r="B666" s="10" t="s">
        <v>368</v>
      </c>
      <c r="C666" s="2"/>
      <c r="D666" s="2"/>
      <c r="E666" s="2"/>
    </row>
    <row r="667" spans="1:5" ht="20.25" x14ac:dyDescent="0.25">
      <c r="A667" s="9"/>
      <c r="B667" s="11" t="s">
        <v>1</v>
      </c>
      <c r="C667" s="2"/>
      <c r="D667" s="2"/>
      <c r="E667" s="2"/>
    </row>
    <row r="668" spans="1:5" ht="40.5" x14ac:dyDescent="0.25">
      <c r="A668" s="13">
        <f>321</f>
        <v>321</v>
      </c>
      <c r="B668" s="7" t="s">
        <v>369</v>
      </c>
      <c r="C668" s="2"/>
      <c r="D668" s="2"/>
      <c r="E668" s="2"/>
    </row>
    <row r="669" spans="1:5" ht="20.25" x14ac:dyDescent="0.25">
      <c r="A669" s="13"/>
      <c r="B669" s="8" t="s">
        <v>197</v>
      </c>
      <c r="C669" s="2"/>
      <c r="D669" s="2"/>
      <c r="E669" s="2"/>
    </row>
    <row r="670" spans="1:5" ht="20.25" x14ac:dyDescent="0.25">
      <c r="A670" s="13"/>
      <c r="B670" s="8" t="s">
        <v>370</v>
      </c>
      <c r="C670" s="2"/>
      <c r="D670" s="2"/>
      <c r="E670" s="2"/>
    </row>
    <row r="671" spans="1:5" ht="20.25" x14ac:dyDescent="0.25">
      <c r="A671" s="12">
        <f>321</f>
        <v>321</v>
      </c>
      <c r="B671" s="10" t="s">
        <v>371</v>
      </c>
      <c r="C671" s="2"/>
      <c r="D671" s="2"/>
      <c r="E671" s="2"/>
    </row>
    <row r="672" spans="1:5" ht="20.25" x14ac:dyDescent="0.25">
      <c r="A672" s="12"/>
      <c r="B672" s="11" t="s">
        <v>372</v>
      </c>
      <c r="C672" s="2"/>
      <c r="D672" s="2"/>
      <c r="E672" s="2"/>
    </row>
    <row r="673" spans="1:5" ht="40.5" x14ac:dyDescent="0.25">
      <c r="A673" s="13">
        <f>321</f>
        <v>321</v>
      </c>
      <c r="B673" s="7" t="s">
        <v>373</v>
      </c>
      <c r="C673" s="2"/>
      <c r="D673" s="2"/>
      <c r="E673" s="2"/>
    </row>
    <row r="674" spans="1:5" ht="20.25" x14ac:dyDescent="0.25">
      <c r="A674" s="13"/>
      <c r="B674" s="8" t="s">
        <v>199</v>
      </c>
      <c r="C674" s="2"/>
      <c r="D674" s="2"/>
      <c r="E674" s="2"/>
    </row>
    <row r="675" spans="1:5" ht="20.25" x14ac:dyDescent="0.25">
      <c r="A675" s="12">
        <f>324</f>
        <v>324</v>
      </c>
      <c r="B675" s="10" t="s">
        <v>374</v>
      </c>
      <c r="C675" s="2"/>
      <c r="D675" s="2"/>
      <c r="E675" s="2"/>
    </row>
    <row r="676" spans="1:5" ht="20.25" x14ac:dyDescent="0.25">
      <c r="A676" s="12"/>
      <c r="B676" s="11" t="s">
        <v>1</v>
      </c>
      <c r="C676" s="2"/>
      <c r="D676" s="2"/>
      <c r="E676" s="2"/>
    </row>
    <row r="677" spans="1:5" ht="20.25" x14ac:dyDescent="0.25">
      <c r="A677" s="13">
        <f>324</f>
        <v>324</v>
      </c>
      <c r="B677" s="7" t="s">
        <v>375</v>
      </c>
      <c r="C677" s="2"/>
      <c r="D677" s="2"/>
      <c r="E677" s="2"/>
    </row>
    <row r="678" spans="1:5" ht="20.25" x14ac:dyDescent="0.25">
      <c r="A678" s="13"/>
      <c r="B678" s="8" t="s">
        <v>126</v>
      </c>
      <c r="C678" s="2"/>
      <c r="D678" s="2"/>
      <c r="E678" s="2"/>
    </row>
    <row r="679" spans="1:5" ht="20.25" x14ac:dyDescent="0.25">
      <c r="A679" s="12">
        <f>326</f>
        <v>326</v>
      </c>
      <c r="B679" s="10" t="s">
        <v>376</v>
      </c>
      <c r="C679" s="2"/>
      <c r="D679" s="2"/>
      <c r="E679" s="2"/>
    </row>
    <row r="680" spans="1:5" ht="20.25" x14ac:dyDescent="0.25">
      <c r="A680" s="12"/>
      <c r="B680" s="11" t="s">
        <v>41</v>
      </c>
      <c r="C680" s="2"/>
      <c r="D680" s="2"/>
      <c r="E680" s="2"/>
    </row>
    <row r="681" spans="1:5" ht="20.25" x14ac:dyDescent="0.25">
      <c r="A681" s="13">
        <f>326</f>
        <v>326</v>
      </c>
      <c r="B681" s="7" t="s">
        <v>377</v>
      </c>
      <c r="C681" s="2"/>
      <c r="D681" s="2"/>
      <c r="E681" s="2"/>
    </row>
    <row r="682" spans="1:5" ht="20.25" x14ac:dyDescent="0.25">
      <c r="A682" s="13"/>
      <c r="B682" s="8" t="s">
        <v>332</v>
      </c>
      <c r="C682" s="2"/>
      <c r="D682" s="2"/>
      <c r="E682" s="2"/>
    </row>
    <row r="683" spans="1:5" ht="20.25" x14ac:dyDescent="0.25">
      <c r="A683" s="13"/>
      <c r="B683" s="8" t="s">
        <v>111</v>
      </c>
      <c r="C683" s="2"/>
      <c r="D683" s="2"/>
      <c r="E683" s="2"/>
    </row>
    <row r="684" spans="1:5" ht="20.25" x14ac:dyDescent="0.25">
      <c r="A684" s="12">
        <f>328</f>
        <v>328</v>
      </c>
      <c r="B684" s="10" t="s">
        <v>378</v>
      </c>
      <c r="C684" s="2"/>
      <c r="D684" s="2"/>
      <c r="E684" s="2"/>
    </row>
    <row r="685" spans="1:5" ht="20.25" x14ac:dyDescent="0.25">
      <c r="A685" s="12"/>
      <c r="B685" s="11" t="s">
        <v>41</v>
      </c>
      <c r="C685" s="2"/>
      <c r="D685" s="2"/>
      <c r="E685" s="2"/>
    </row>
    <row r="686" spans="1:5" ht="20.25" x14ac:dyDescent="0.25">
      <c r="A686" s="13">
        <f>328</f>
        <v>328</v>
      </c>
      <c r="B686" s="7" t="s">
        <v>379</v>
      </c>
      <c r="C686" s="2"/>
      <c r="D686" s="2"/>
      <c r="E686" s="2"/>
    </row>
    <row r="687" spans="1:5" ht="20.25" x14ac:dyDescent="0.25">
      <c r="A687" s="13"/>
      <c r="B687" s="8" t="s">
        <v>1</v>
      </c>
      <c r="C687" s="2"/>
      <c r="D687" s="2"/>
      <c r="E687" s="2"/>
    </row>
    <row r="688" spans="1:5" ht="20.25" x14ac:dyDescent="0.25">
      <c r="A688" s="12">
        <f>328</f>
        <v>328</v>
      </c>
      <c r="B688" s="10" t="s">
        <v>380</v>
      </c>
      <c r="C688" s="2"/>
      <c r="D688" s="2"/>
      <c r="E688" s="2"/>
    </row>
    <row r="689" spans="1:5" ht="20.25" x14ac:dyDescent="0.25">
      <c r="A689" s="12"/>
      <c r="B689" s="11" t="s">
        <v>148</v>
      </c>
      <c r="C689" s="2"/>
      <c r="D689" s="2"/>
      <c r="E689" s="2"/>
    </row>
    <row r="690" spans="1:5" ht="20.25" x14ac:dyDescent="0.25">
      <c r="A690" s="6">
        <v>331</v>
      </c>
      <c r="B690" s="7" t="s">
        <v>381</v>
      </c>
      <c r="C690" s="2"/>
      <c r="D690" s="2"/>
      <c r="E690" s="2"/>
    </row>
    <row r="691" spans="1:5" ht="20.25" x14ac:dyDescent="0.25">
      <c r="A691" s="6"/>
      <c r="B691" s="8" t="s">
        <v>19</v>
      </c>
      <c r="C691" s="2"/>
      <c r="D691" s="2"/>
      <c r="E691" s="2"/>
    </row>
    <row r="692" spans="1:5" ht="20.25" x14ac:dyDescent="0.25">
      <c r="A692" s="12">
        <f>332</f>
        <v>332</v>
      </c>
      <c r="B692" s="10" t="s">
        <v>382</v>
      </c>
      <c r="C692" s="2"/>
      <c r="D692" s="2"/>
      <c r="E692" s="2"/>
    </row>
    <row r="693" spans="1:5" ht="20.25" x14ac:dyDescent="0.25">
      <c r="A693" s="12"/>
      <c r="B693" s="11" t="s">
        <v>240</v>
      </c>
      <c r="C693" s="2"/>
      <c r="D693" s="2"/>
      <c r="E693" s="2"/>
    </row>
    <row r="694" spans="1:5" ht="20.25" x14ac:dyDescent="0.25">
      <c r="A694" s="13">
        <f>332</f>
        <v>332</v>
      </c>
      <c r="B694" s="7" t="s">
        <v>383</v>
      </c>
      <c r="C694" s="2"/>
      <c r="D694" s="2"/>
      <c r="E694" s="2"/>
    </row>
    <row r="695" spans="1:5" ht="20.25" x14ac:dyDescent="0.25">
      <c r="A695" s="13"/>
      <c r="B695" s="8" t="s">
        <v>3</v>
      </c>
      <c r="C695" s="2"/>
      <c r="D695" s="2"/>
      <c r="E695" s="2"/>
    </row>
    <row r="696" spans="1:5" ht="20.25" x14ac:dyDescent="0.25">
      <c r="A696" s="9">
        <v>334</v>
      </c>
      <c r="B696" s="10" t="s">
        <v>384</v>
      </c>
      <c r="C696" s="2"/>
      <c r="D696" s="2"/>
      <c r="E696" s="2"/>
    </row>
    <row r="697" spans="1:5" ht="20.25" x14ac:dyDescent="0.25">
      <c r="A697" s="9"/>
      <c r="B697" s="11" t="s">
        <v>31</v>
      </c>
      <c r="C697" s="2"/>
      <c r="D697" s="2"/>
      <c r="E697" s="2"/>
    </row>
    <row r="698" spans="1:5" ht="40.5" x14ac:dyDescent="0.25">
      <c r="A698" s="6">
        <v>335</v>
      </c>
      <c r="B698" s="7" t="s">
        <v>385</v>
      </c>
      <c r="C698" s="2"/>
      <c r="D698" s="2"/>
      <c r="E698" s="2"/>
    </row>
    <row r="699" spans="1:5" ht="20.25" x14ac:dyDescent="0.25">
      <c r="A699" s="6"/>
      <c r="B699" s="8" t="s">
        <v>148</v>
      </c>
      <c r="C699" s="2"/>
      <c r="D699" s="2"/>
      <c r="E699" s="2"/>
    </row>
    <row r="700" spans="1:5" ht="20.25" x14ac:dyDescent="0.25">
      <c r="A700" s="12">
        <f>336</f>
        <v>336</v>
      </c>
      <c r="B700" s="10" t="s">
        <v>386</v>
      </c>
      <c r="C700" s="2"/>
      <c r="D700" s="2"/>
      <c r="E700" s="2"/>
    </row>
    <row r="701" spans="1:5" ht="20.25" x14ac:dyDescent="0.25">
      <c r="A701" s="12"/>
      <c r="B701" s="11" t="s">
        <v>17</v>
      </c>
      <c r="C701" s="2"/>
      <c r="D701" s="2"/>
      <c r="E701" s="2"/>
    </row>
    <row r="702" spans="1:5" ht="40.5" x14ac:dyDescent="0.25">
      <c r="A702" s="13">
        <f>336</f>
        <v>336</v>
      </c>
      <c r="B702" s="7" t="s">
        <v>387</v>
      </c>
      <c r="C702" s="2"/>
      <c r="D702" s="2"/>
      <c r="E702" s="2"/>
    </row>
    <row r="703" spans="1:5" ht="20.25" x14ac:dyDescent="0.25">
      <c r="A703" s="13"/>
      <c r="B703" s="8" t="s">
        <v>142</v>
      </c>
      <c r="C703" s="2"/>
      <c r="D703" s="2"/>
      <c r="E703" s="2"/>
    </row>
    <row r="704" spans="1:5" ht="20.25" x14ac:dyDescent="0.25">
      <c r="A704" s="12">
        <f>336</f>
        <v>336</v>
      </c>
      <c r="B704" s="10" t="s">
        <v>388</v>
      </c>
      <c r="C704" s="2"/>
      <c r="D704" s="2"/>
      <c r="E704" s="2"/>
    </row>
    <row r="705" spans="1:5" ht="20.25" x14ac:dyDescent="0.25">
      <c r="A705" s="12"/>
      <c r="B705" s="11" t="s">
        <v>19</v>
      </c>
      <c r="C705" s="2"/>
      <c r="D705" s="2"/>
      <c r="E705" s="2"/>
    </row>
    <row r="706" spans="1:5" ht="20.25" x14ac:dyDescent="0.25">
      <c r="A706" s="13">
        <f>336</f>
        <v>336</v>
      </c>
      <c r="B706" s="7" t="s">
        <v>389</v>
      </c>
      <c r="C706" s="2"/>
      <c r="D706" s="2"/>
      <c r="E706" s="2"/>
    </row>
    <row r="707" spans="1:5" ht="20.25" x14ac:dyDescent="0.25">
      <c r="A707" s="13"/>
      <c r="B707" s="8" t="s">
        <v>390</v>
      </c>
      <c r="C707" s="2"/>
      <c r="D707" s="2"/>
      <c r="E707" s="2"/>
    </row>
    <row r="708" spans="1:5" ht="20.25" x14ac:dyDescent="0.25">
      <c r="A708" s="12">
        <f>340</f>
        <v>340</v>
      </c>
      <c r="B708" s="10" t="s">
        <v>391</v>
      </c>
      <c r="C708" s="2"/>
      <c r="D708" s="2"/>
      <c r="E708" s="2"/>
    </row>
    <row r="709" spans="1:5" ht="20.25" x14ac:dyDescent="0.25">
      <c r="A709" s="12"/>
      <c r="B709" s="11" t="s">
        <v>33</v>
      </c>
      <c r="C709" s="2"/>
      <c r="D709" s="2"/>
      <c r="E709" s="2"/>
    </row>
    <row r="710" spans="1:5" ht="20.25" x14ac:dyDescent="0.25">
      <c r="A710" s="13">
        <f>340</f>
        <v>340</v>
      </c>
      <c r="B710" s="7" t="s">
        <v>392</v>
      </c>
      <c r="C710" s="2"/>
      <c r="D710" s="2"/>
      <c r="E710" s="2"/>
    </row>
    <row r="711" spans="1:5" ht="20.25" x14ac:dyDescent="0.25">
      <c r="A711" s="13"/>
      <c r="B711" s="8" t="s">
        <v>17</v>
      </c>
      <c r="C711" s="2"/>
      <c r="D711" s="2"/>
      <c r="E711" s="2"/>
    </row>
    <row r="712" spans="1:5" ht="20.25" x14ac:dyDescent="0.25">
      <c r="A712" s="13"/>
      <c r="B712" s="8" t="s">
        <v>111</v>
      </c>
      <c r="C712" s="2"/>
      <c r="D712" s="2"/>
      <c r="E712" s="2"/>
    </row>
    <row r="713" spans="1:5" ht="20.25" x14ac:dyDescent="0.25">
      <c r="A713" s="12">
        <f>342</f>
        <v>342</v>
      </c>
      <c r="B713" s="10" t="s">
        <v>393</v>
      </c>
      <c r="C713" s="2"/>
      <c r="D713" s="2"/>
      <c r="E713" s="2"/>
    </row>
    <row r="714" spans="1:5" ht="20.25" x14ac:dyDescent="0.25">
      <c r="A714" s="12"/>
      <c r="B714" s="11" t="s">
        <v>3</v>
      </c>
      <c r="C714" s="2"/>
      <c r="D714" s="2"/>
      <c r="E714" s="2"/>
    </row>
    <row r="715" spans="1:5" ht="20.25" x14ac:dyDescent="0.25">
      <c r="A715" s="13">
        <f>342</f>
        <v>342</v>
      </c>
      <c r="B715" s="7" t="s">
        <v>394</v>
      </c>
      <c r="C715" s="2"/>
      <c r="D715" s="2"/>
      <c r="E715" s="2"/>
    </row>
    <row r="716" spans="1:5" ht="20.25" x14ac:dyDescent="0.25">
      <c r="A716" s="13"/>
      <c r="B716" s="8" t="s">
        <v>395</v>
      </c>
      <c r="C716" s="2"/>
      <c r="D716" s="2"/>
      <c r="E716" s="2"/>
    </row>
    <row r="717" spans="1:5" ht="40.5" x14ac:dyDescent="0.25">
      <c r="A717" s="12">
        <f>344</f>
        <v>344</v>
      </c>
      <c r="B717" s="10" t="s">
        <v>396</v>
      </c>
      <c r="C717" s="2"/>
      <c r="D717" s="2"/>
      <c r="E717" s="2"/>
    </row>
    <row r="718" spans="1:5" ht="20.25" x14ac:dyDescent="0.25">
      <c r="A718" s="12"/>
      <c r="B718" s="11" t="s">
        <v>148</v>
      </c>
      <c r="C718" s="2"/>
      <c r="D718" s="2"/>
      <c r="E718" s="2"/>
    </row>
    <row r="719" spans="1:5" ht="20.25" x14ac:dyDescent="0.25">
      <c r="A719" s="13">
        <f>344</f>
        <v>344</v>
      </c>
      <c r="B719" s="7" t="s">
        <v>397</v>
      </c>
      <c r="C719" s="2"/>
      <c r="D719" s="2"/>
      <c r="E719" s="2"/>
    </row>
    <row r="720" spans="1:5" ht="20.25" x14ac:dyDescent="0.25">
      <c r="A720" s="13"/>
      <c r="B720" s="8" t="s">
        <v>1</v>
      </c>
      <c r="C720" s="2"/>
      <c r="D720" s="2"/>
      <c r="E720" s="2"/>
    </row>
    <row r="721" spans="1:5" ht="20.25" x14ac:dyDescent="0.25">
      <c r="A721" s="12">
        <f>344</f>
        <v>344</v>
      </c>
      <c r="B721" s="10" t="s">
        <v>398</v>
      </c>
      <c r="C721" s="2"/>
      <c r="D721" s="2"/>
      <c r="E721" s="2"/>
    </row>
    <row r="722" spans="1:5" ht="20.25" x14ac:dyDescent="0.25">
      <c r="A722" s="12"/>
      <c r="B722" s="11" t="s">
        <v>142</v>
      </c>
      <c r="C722" s="2"/>
      <c r="D722" s="2"/>
      <c r="E722" s="2"/>
    </row>
    <row r="723" spans="1:5" ht="20.25" x14ac:dyDescent="0.25">
      <c r="A723" s="13">
        <f>347</f>
        <v>347</v>
      </c>
      <c r="B723" s="7" t="s">
        <v>399</v>
      </c>
      <c r="C723" s="2"/>
      <c r="D723" s="2"/>
      <c r="E723" s="2"/>
    </row>
    <row r="724" spans="1:5" ht="20.25" x14ac:dyDescent="0.25">
      <c r="A724" s="13"/>
      <c r="B724" s="8" t="s">
        <v>61</v>
      </c>
      <c r="C724" s="2"/>
      <c r="D724" s="2"/>
      <c r="E724" s="2"/>
    </row>
    <row r="725" spans="1:5" ht="20.25" x14ac:dyDescent="0.25">
      <c r="A725" s="12">
        <f>347</f>
        <v>347</v>
      </c>
      <c r="B725" s="10" t="s">
        <v>400</v>
      </c>
      <c r="C725" s="2"/>
      <c r="D725" s="2"/>
      <c r="E725" s="2"/>
    </row>
    <row r="726" spans="1:5" ht="20.25" x14ac:dyDescent="0.25">
      <c r="A726" s="12"/>
      <c r="B726" s="11" t="s">
        <v>140</v>
      </c>
      <c r="C726" s="2"/>
      <c r="D726" s="2"/>
      <c r="E726" s="2"/>
    </row>
    <row r="727" spans="1:5" ht="20.25" x14ac:dyDescent="0.25">
      <c r="A727" s="6">
        <v>349</v>
      </c>
      <c r="B727" s="7" t="s">
        <v>401</v>
      </c>
      <c r="C727" s="2"/>
      <c r="D727" s="2"/>
      <c r="E727" s="2"/>
    </row>
    <row r="728" spans="1:5" ht="20.25" x14ac:dyDescent="0.25">
      <c r="A728" s="6"/>
      <c r="B728" s="8" t="s">
        <v>33</v>
      </c>
      <c r="C728" s="2"/>
      <c r="D728" s="2"/>
      <c r="E728" s="2"/>
    </row>
    <row r="729" spans="1:5" ht="20.25" x14ac:dyDescent="0.25">
      <c r="A729" s="12">
        <f>350</f>
        <v>350</v>
      </c>
      <c r="B729" s="10" t="s">
        <v>402</v>
      </c>
      <c r="C729" s="2"/>
      <c r="D729" s="2"/>
      <c r="E729" s="2"/>
    </row>
    <row r="730" spans="1:5" ht="20.25" x14ac:dyDescent="0.25">
      <c r="A730" s="12"/>
      <c r="B730" s="11" t="s">
        <v>403</v>
      </c>
      <c r="C730" s="2"/>
      <c r="D730" s="2"/>
      <c r="E730" s="2"/>
    </row>
    <row r="731" spans="1:5" ht="20.25" x14ac:dyDescent="0.25">
      <c r="A731" s="13">
        <f>350</f>
        <v>350</v>
      </c>
      <c r="B731" s="7" t="s">
        <v>404</v>
      </c>
      <c r="C731" s="2"/>
      <c r="D731" s="2"/>
      <c r="E731" s="2"/>
    </row>
    <row r="732" spans="1:5" ht="20.25" x14ac:dyDescent="0.25">
      <c r="A732" s="13"/>
      <c r="B732" s="8" t="s">
        <v>31</v>
      </c>
      <c r="C732" s="2"/>
      <c r="D732" s="2"/>
      <c r="E732" s="2"/>
    </row>
    <row r="733" spans="1:5" ht="20.25" x14ac:dyDescent="0.25">
      <c r="A733" s="9">
        <v>352</v>
      </c>
      <c r="B733" s="10" t="s">
        <v>405</v>
      </c>
      <c r="C733" s="2"/>
      <c r="D733" s="2"/>
      <c r="E733" s="2"/>
    </row>
    <row r="734" spans="1:5" ht="20.25" x14ac:dyDescent="0.25">
      <c r="A734" s="9"/>
      <c r="B734" s="11" t="s">
        <v>3</v>
      </c>
      <c r="C734" s="2"/>
      <c r="D734" s="2"/>
      <c r="E734" s="2"/>
    </row>
    <row r="735" spans="1:5" ht="40.5" x14ac:dyDescent="0.25">
      <c r="A735" s="6">
        <v>353</v>
      </c>
      <c r="B735" s="7" t="s">
        <v>406</v>
      </c>
      <c r="C735" s="2"/>
      <c r="D735" s="2"/>
      <c r="E735" s="2"/>
    </row>
    <row r="736" spans="1:5" ht="20.25" x14ac:dyDescent="0.25">
      <c r="A736" s="6"/>
      <c r="B736" s="8" t="s">
        <v>363</v>
      </c>
      <c r="C736" s="2"/>
      <c r="D736" s="2"/>
      <c r="E736" s="2"/>
    </row>
    <row r="737" spans="1:5" ht="20.25" x14ac:dyDescent="0.25">
      <c r="A737" s="9">
        <v>354</v>
      </c>
      <c r="B737" s="10" t="s">
        <v>407</v>
      </c>
      <c r="C737" s="2"/>
      <c r="D737" s="2"/>
      <c r="E737" s="2"/>
    </row>
    <row r="738" spans="1:5" ht="20.25" x14ac:dyDescent="0.25">
      <c r="A738" s="9"/>
      <c r="B738" s="11" t="s">
        <v>207</v>
      </c>
      <c r="C738" s="2"/>
      <c r="D738" s="2"/>
      <c r="E738" s="2"/>
    </row>
    <row r="739" spans="1:5" ht="20.25" x14ac:dyDescent="0.25">
      <c r="A739" s="13">
        <f>355</f>
        <v>355</v>
      </c>
      <c r="B739" s="7" t="s">
        <v>408</v>
      </c>
      <c r="C739" s="2"/>
      <c r="D739" s="2"/>
      <c r="E739" s="2"/>
    </row>
    <row r="740" spans="1:5" ht="20.25" x14ac:dyDescent="0.25">
      <c r="A740" s="13"/>
      <c r="B740" s="8" t="s">
        <v>1</v>
      </c>
      <c r="C740" s="2"/>
      <c r="D740" s="2"/>
      <c r="E740" s="2"/>
    </row>
    <row r="741" spans="1:5" ht="20.25" x14ac:dyDescent="0.25">
      <c r="A741" s="12">
        <f>355</f>
        <v>355</v>
      </c>
      <c r="B741" s="10" t="s">
        <v>409</v>
      </c>
      <c r="C741" s="2"/>
      <c r="D741" s="2"/>
      <c r="E741" s="2"/>
    </row>
    <row r="742" spans="1:5" ht="20.25" x14ac:dyDescent="0.25">
      <c r="A742" s="12"/>
      <c r="B742" s="11" t="s">
        <v>306</v>
      </c>
      <c r="C742" s="2"/>
      <c r="D742" s="2"/>
      <c r="E742" s="2"/>
    </row>
    <row r="743" spans="1:5" ht="20.25" x14ac:dyDescent="0.25">
      <c r="A743" s="12"/>
      <c r="B743" s="11" t="s">
        <v>111</v>
      </c>
      <c r="C743" s="2"/>
      <c r="D743" s="2"/>
      <c r="E743" s="2"/>
    </row>
    <row r="744" spans="1:5" ht="20.25" x14ac:dyDescent="0.25">
      <c r="A744" s="13">
        <f>355</f>
        <v>355</v>
      </c>
      <c r="B744" s="7" t="s">
        <v>410</v>
      </c>
      <c r="C744" s="2"/>
      <c r="D744" s="2"/>
      <c r="E744" s="2"/>
    </row>
    <row r="745" spans="1:5" ht="20.25" x14ac:dyDescent="0.25">
      <c r="A745" s="13"/>
      <c r="B745" s="8" t="s">
        <v>411</v>
      </c>
      <c r="C745" s="2"/>
      <c r="D745" s="2"/>
      <c r="E745" s="2"/>
    </row>
    <row r="746" spans="1:5" ht="20.25" x14ac:dyDescent="0.25">
      <c r="A746" s="9">
        <v>358</v>
      </c>
      <c r="B746" s="10" t="s">
        <v>412</v>
      </c>
      <c r="C746" s="2"/>
      <c r="D746" s="2"/>
      <c r="E746" s="2"/>
    </row>
    <row r="747" spans="1:5" ht="20.25" x14ac:dyDescent="0.25">
      <c r="A747" s="9"/>
      <c r="B747" s="11" t="s">
        <v>413</v>
      </c>
      <c r="C747" s="2"/>
      <c r="D747" s="2"/>
      <c r="E747" s="2"/>
    </row>
    <row r="748" spans="1:5" ht="40.5" x14ac:dyDescent="0.25">
      <c r="A748" s="13">
        <f>359</f>
        <v>359</v>
      </c>
      <c r="B748" s="7" t="s">
        <v>414</v>
      </c>
      <c r="C748" s="2"/>
      <c r="D748" s="2"/>
      <c r="E748" s="2"/>
    </row>
    <row r="749" spans="1:5" ht="20.25" x14ac:dyDescent="0.25">
      <c r="A749" s="13"/>
      <c r="B749" s="8" t="s">
        <v>41</v>
      </c>
      <c r="C749" s="2"/>
      <c r="D749" s="2"/>
      <c r="E749" s="2"/>
    </row>
    <row r="750" spans="1:5" ht="20.25" x14ac:dyDescent="0.25">
      <c r="A750" s="12">
        <f>359</f>
        <v>359</v>
      </c>
      <c r="B750" s="10" t="s">
        <v>415</v>
      </c>
      <c r="C750" s="2"/>
      <c r="D750" s="2"/>
      <c r="E750" s="2"/>
    </row>
    <row r="751" spans="1:5" ht="20.25" x14ac:dyDescent="0.25">
      <c r="A751" s="12"/>
      <c r="B751" s="11" t="s">
        <v>416</v>
      </c>
      <c r="C751" s="2"/>
      <c r="D751" s="2"/>
      <c r="E751" s="2"/>
    </row>
    <row r="752" spans="1:5" ht="20.25" x14ac:dyDescent="0.25">
      <c r="A752" s="13">
        <f>359</f>
        <v>359</v>
      </c>
      <c r="B752" s="7" t="s">
        <v>417</v>
      </c>
      <c r="C752" s="2"/>
      <c r="D752" s="2"/>
      <c r="E752" s="2"/>
    </row>
    <row r="753" spans="1:5" ht="20.25" x14ac:dyDescent="0.25">
      <c r="A753" s="13"/>
      <c r="B753" s="8" t="s">
        <v>306</v>
      </c>
      <c r="C753" s="2"/>
      <c r="D753" s="2"/>
      <c r="E753" s="2"/>
    </row>
    <row r="754" spans="1:5" ht="20.25" x14ac:dyDescent="0.25">
      <c r="A754" s="12">
        <f>362</f>
        <v>362</v>
      </c>
      <c r="B754" s="10" t="s">
        <v>418</v>
      </c>
      <c r="C754" s="2"/>
      <c r="D754" s="2"/>
      <c r="E754" s="2"/>
    </row>
    <row r="755" spans="1:5" ht="20.25" x14ac:dyDescent="0.25">
      <c r="A755" s="12"/>
      <c r="B755" s="11" t="s">
        <v>419</v>
      </c>
      <c r="C755" s="2"/>
      <c r="D755" s="2"/>
      <c r="E755" s="2"/>
    </row>
    <row r="756" spans="1:5" ht="20.25" x14ac:dyDescent="0.25">
      <c r="A756" s="13">
        <f>362</f>
        <v>362</v>
      </c>
      <c r="B756" s="7" t="s">
        <v>420</v>
      </c>
      <c r="C756" s="2"/>
      <c r="D756" s="2"/>
      <c r="E756" s="2"/>
    </row>
    <row r="757" spans="1:5" ht="20.25" x14ac:dyDescent="0.25">
      <c r="A757" s="13"/>
      <c r="B757" s="8" t="s">
        <v>19</v>
      </c>
      <c r="C757" s="2"/>
      <c r="D757" s="2"/>
      <c r="E757" s="2"/>
    </row>
    <row r="758" spans="1:5" ht="20.25" x14ac:dyDescent="0.25">
      <c r="A758" s="12">
        <f>362</f>
        <v>362</v>
      </c>
      <c r="B758" s="10" t="s">
        <v>421</v>
      </c>
      <c r="C758" s="2"/>
      <c r="D758" s="2"/>
      <c r="E758" s="2"/>
    </row>
    <row r="759" spans="1:5" ht="20.25" x14ac:dyDescent="0.25">
      <c r="A759" s="12"/>
      <c r="B759" s="11" t="s">
        <v>33</v>
      </c>
      <c r="C759" s="2"/>
      <c r="D759" s="2"/>
      <c r="E759" s="2"/>
    </row>
    <row r="760" spans="1:5" ht="20.25" x14ac:dyDescent="0.25">
      <c r="A760" s="13">
        <f>365</f>
        <v>365</v>
      </c>
      <c r="B760" s="7" t="s">
        <v>422</v>
      </c>
      <c r="C760" s="2"/>
      <c r="D760" s="2"/>
      <c r="E760" s="2"/>
    </row>
    <row r="761" spans="1:5" ht="20.25" x14ac:dyDescent="0.25">
      <c r="A761" s="13"/>
      <c r="B761" s="8" t="s">
        <v>118</v>
      </c>
      <c r="C761" s="2"/>
      <c r="D761" s="2"/>
      <c r="E761" s="2"/>
    </row>
    <row r="762" spans="1:5" ht="20.25" x14ac:dyDescent="0.25">
      <c r="A762" s="12">
        <f>365</f>
        <v>365</v>
      </c>
      <c r="B762" s="10" t="s">
        <v>423</v>
      </c>
      <c r="C762" s="2"/>
      <c r="D762" s="2"/>
      <c r="E762" s="2"/>
    </row>
    <row r="763" spans="1:5" ht="20.25" x14ac:dyDescent="0.25">
      <c r="A763" s="12"/>
      <c r="B763" s="11" t="s">
        <v>1</v>
      </c>
      <c r="C763" s="2"/>
      <c r="D763" s="2"/>
      <c r="E763" s="2"/>
    </row>
    <row r="764" spans="1:5" ht="40.5" x14ac:dyDescent="0.25">
      <c r="A764" s="6">
        <v>367</v>
      </c>
      <c r="B764" s="7" t="s">
        <v>424</v>
      </c>
      <c r="C764" s="2"/>
      <c r="D764" s="2"/>
      <c r="E764" s="2"/>
    </row>
    <row r="765" spans="1:5" ht="20.25" x14ac:dyDescent="0.25">
      <c r="A765" s="6"/>
      <c r="B765" s="8" t="s">
        <v>37</v>
      </c>
      <c r="C765" s="2"/>
      <c r="D765" s="2"/>
      <c r="E765" s="2"/>
    </row>
    <row r="766" spans="1:5" ht="20.25" x14ac:dyDescent="0.25">
      <c r="A766" s="12">
        <f>368</f>
        <v>368</v>
      </c>
      <c r="B766" s="10" t="s">
        <v>425</v>
      </c>
      <c r="C766" s="2"/>
      <c r="D766" s="2"/>
      <c r="E766" s="2"/>
    </row>
    <row r="767" spans="1:5" ht="20.25" x14ac:dyDescent="0.25">
      <c r="A767" s="12"/>
      <c r="B767" s="11" t="s">
        <v>270</v>
      </c>
      <c r="C767" s="2"/>
      <c r="D767" s="2"/>
      <c r="E767" s="2"/>
    </row>
    <row r="768" spans="1:5" ht="20.25" x14ac:dyDescent="0.25">
      <c r="A768" s="13">
        <f>368</f>
        <v>368</v>
      </c>
      <c r="B768" s="7" t="s">
        <v>426</v>
      </c>
      <c r="C768" s="2"/>
      <c r="D768" s="2"/>
      <c r="E768" s="2"/>
    </row>
    <row r="769" spans="1:5" ht="20.25" x14ac:dyDescent="0.25">
      <c r="A769" s="13"/>
      <c r="B769" s="8" t="s">
        <v>427</v>
      </c>
      <c r="C769" s="2"/>
      <c r="D769" s="2"/>
      <c r="E769" s="2"/>
    </row>
    <row r="770" spans="1:5" ht="20.25" x14ac:dyDescent="0.25">
      <c r="A770" s="13"/>
      <c r="B770" s="8" t="s">
        <v>111</v>
      </c>
      <c r="C770" s="2"/>
      <c r="D770" s="2"/>
      <c r="E770" s="2"/>
    </row>
    <row r="771" spans="1:5" ht="20.25" x14ac:dyDescent="0.25">
      <c r="A771" s="12">
        <f>368</f>
        <v>368</v>
      </c>
      <c r="B771" s="10" t="s">
        <v>428</v>
      </c>
      <c r="C771" s="2"/>
      <c r="D771" s="2"/>
      <c r="E771" s="2"/>
    </row>
    <row r="772" spans="1:5" ht="20.25" x14ac:dyDescent="0.25">
      <c r="A772" s="12"/>
      <c r="B772" s="11" t="s">
        <v>395</v>
      </c>
      <c r="C772" s="2"/>
      <c r="D772" s="2"/>
      <c r="E772" s="2"/>
    </row>
    <row r="773" spans="1:5" ht="20.25" x14ac:dyDescent="0.25">
      <c r="A773" s="13">
        <f>371</f>
        <v>371</v>
      </c>
      <c r="B773" s="7" t="s">
        <v>429</v>
      </c>
      <c r="C773" s="2"/>
      <c r="D773" s="2"/>
      <c r="E773" s="2"/>
    </row>
    <row r="774" spans="1:5" ht="20.25" x14ac:dyDescent="0.25">
      <c r="A774" s="13"/>
      <c r="B774" s="8" t="s">
        <v>1</v>
      </c>
      <c r="C774" s="2"/>
      <c r="D774" s="2"/>
      <c r="E774" s="2"/>
    </row>
    <row r="775" spans="1:5" ht="20.25" x14ac:dyDescent="0.25">
      <c r="A775" s="12">
        <f>371</f>
        <v>371</v>
      </c>
      <c r="B775" s="10" t="s">
        <v>430</v>
      </c>
      <c r="C775" s="2"/>
      <c r="D775" s="2"/>
      <c r="E775" s="2"/>
    </row>
    <row r="776" spans="1:5" ht="20.25" x14ac:dyDescent="0.25">
      <c r="A776" s="12"/>
      <c r="B776" s="11" t="s">
        <v>81</v>
      </c>
      <c r="C776" s="2"/>
      <c r="D776" s="2"/>
      <c r="E776" s="2"/>
    </row>
    <row r="777" spans="1:5" ht="20.25" x14ac:dyDescent="0.25">
      <c r="A777" s="12"/>
      <c r="B777" s="11" t="s">
        <v>111</v>
      </c>
      <c r="C777" s="2"/>
      <c r="D777" s="2"/>
      <c r="E777" s="2"/>
    </row>
    <row r="778" spans="1:5" ht="40.5" x14ac:dyDescent="0.25">
      <c r="A778" s="13">
        <f>371</f>
        <v>371</v>
      </c>
      <c r="B778" s="7" t="s">
        <v>431</v>
      </c>
      <c r="C778" s="2"/>
      <c r="D778" s="2"/>
      <c r="E778" s="2"/>
    </row>
    <row r="779" spans="1:5" ht="20.25" x14ac:dyDescent="0.25">
      <c r="A779" s="13"/>
      <c r="B779" s="8" t="s">
        <v>199</v>
      </c>
      <c r="C779" s="2"/>
      <c r="D779" s="2"/>
      <c r="E779" s="2"/>
    </row>
    <row r="780" spans="1:5" ht="20.25" x14ac:dyDescent="0.25">
      <c r="A780" s="12">
        <f>371</f>
        <v>371</v>
      </c>
      <c r="B780" s="10" t="s">
        <v>432</v>
      </c>
      <c r="C780" s="2"/>
      <c r="D780" s="2"/>
      <c r="E780" s="2"/>
    </row>
    <row r="781" spans="1:5" ht="20.25" x14ac:dyDescent="0.25">
      <c r="A781" s="12"/>
      <c r="B781" s="11" t="s">
        <v>140</v>
      </c>
      <c r="C781" s="2"/>
      <c r="D781" s="2"/>
      <c r="E781" s="2"/>
    </row>
    <row r="782" spans="1:5" ht="20.25" x14ac:dyDescent="0.25">
      <c r="A782" s="13">
        <f>375</f>
        <v>375</v>
      </c>
      <c r="B782" s="7" t="s">
        <v>433</v>
      </c>
      <c r="C782" s="2"/>
      <c r="D782" s="2"/>
      <c r="E782" s="2"/>
    </row>
    <row r="783" spans="1:5" ht="20.25" x14ac:dyDescent="0.25">
      <c r="A783" s="13"/>
      <c r="B783" s="8" t="s">
        <v>140</v>
      </c>
      <c r="C783" s="2"/>
      <c r="D783" s="2"/>
      <c r="E783" s="2"/>
    </row>
    <row r="784" spans="1:5" ht="20.25" x14ac:dyDescent="0.25">
      <c r="A784" s="12">
        <f>375</f>
        <v>375</v>
      </c>
      <c r="B784" s="10" t="s">
        <v>434</v>
      </c>
      <c r="C784" s="2"/>
      <c r="D784" s="2"/>
      <c r="E784" s="2"/>
    </row>
    <row r="785" spans="1:5" ht="20.25" x14ac:dyDescent="0.25">
      <c r="A785" s="12"/>
      <c r="B785" s="11" t="s">
        <v>142</v>
      </c>
      <c r="C785" s="2"/>
      <c r="D785" s="2"/>
      <c r="E785" s="2"/>
    </row>
    <row r="786" spans="1:5" ht="20.25" x14ac:dyDescent="0.25">
      <c r="A786" s="13">
        <f>377</f>
        <v>377</v>
      </c>
      <c r="B786" s="7" t="s">
        <v>435</v>
      </c>
      <c r="C786" s="2"/>
      <c r="D786" s="2"/>
      <c r="E786" s="2"/>
    </row>
    <row r="787" spans="1:5" ht="20.25" x14ac:dyDescent="0.25">
      <c r="A787" s="13"/>
      <c r="B787" s="8" t="s">
        <v>19</v>
      </c>
      <c r="C787" s="2"/>
      <c r="D787" s="2"/>
      <c r="E787" s="2"/>
    </row>
    <row r="788" spans="1:5" ht="20.25" x14ac:dyDescent="0.25">
      <c r="A788" s="12">
        <f>377</f>
        <v>377</v>
      </c>
      <c r="B788" s="10" t="s">
        <v>436</v>
      </c>
      <c r="C788" s="2"/>
      <c r="D788" s="2"/>
      <c r="E788" s="2"/>
    </row>
    <row r="789" spans="1:5" ht="20.25" x14ac:dyDescent="0.25">
      <c r="A789" s="12"/>
      <c r="B789" s="11" t="s">
        <v>217</v>
      </c>
      <c r="C789" s="2"/>
      <c r="D789" s="2"/>
      <c r="E789" s="2"/>
    </row>
    <row r="790" spans="1:5" ht="20.25" x14ac:dyDescent="0.25">
      <c r="A790" s="13">
        <f>377</f>
        <v>377</v>
      </c>
      <c r="B790" s="7" t="s">
        <v>437</v>
      </c>
      <c r="C790" s="2"/>
      <c r="D790" s="2"/>
      <c r="E790" s="2"/>
    </row>
    <row r="791" spans="1:5" ht="20.25" x14ac:dyDescent="0.25">
      <c r="A791" s="13"/>
      <c r="B791" s="8" t="s">
        <v>44</v>
      </c>
      <c r="C791" s="2"/>
      <c r="D791" s="2"/>
      <c r="E791" s="2"/>
    </row>
    <row r="792" spans="1:5" ht="40.5" x14ac:dyDescent="0.25">
      <c r="A792" s="12">
        <f>380</f>
        <v>380</v>
      </c>
      <c r="B792" s="10" t="s">
        <v>438</v>
      </c>
      <c r="C792" s="2"/>
      <c r="D792" s="2"/>
      <c r="E792" s="2"/>
    </row>
    <row r="793" spans="1:5" ht="20.25" x14ac:dyDescent="0.25">
      <c r="A793" s="12"/>
      <c r="B793" s="11" t="s">
        <v>37</v>
      </c>
      <c r="C793" s="2"/>
      <c r="D793" s="2"/>
      <c r="E793" s="2"/>
    </row>
    <row r="794" spans="1:5" ht="20.25" x14ac:dyDescent="0.25">
      <c r="A794" s="13">
        <f>380</f>
        <v>380</v>
      </c>
      <c r="B794" s="7" t="s">
        <v>439</v>
      </c>
      <c r="C794" s="2"/>
      <c r="D794" s="2"/>
      <c r="E794" s="2"/>
    </row>
    <row r="795" spans="1:5" ht="20.25" x14ac:dyDescent="0.25">
      <c r="A795" s="13"/>
      <c r="B795" s="8" t="s">
        <v>3</v>
      </c>
      <c r="C795" s="2"/>
      <c r="D795" s="2"/>
      <c r="E795" s="2"/>
    </row>
    <row r="796" spans="1:5" ht="20.25" x14ac:dyDescent="0.25">
      <c r="A796" s="9">
        <v>382</v>
      </c>
      <c r="B796" s="10" t="s">
        <v>440</v>
      </c>
      <c r="C796" s="2"/>
      <c r="D796" s="2"/>
      <c r="E796" s="2"/>
    </row>
    <row r="797" spans="1:5" ht="20.25" x14ac:dyDescent="0.25">
      <c r="A797" s="9"/>
      <c r="B797" s="11" t="s">
        <v>140</v>
      </c>
      <c r="C797" s="2"/>
      <c r="D797" s="2"/>
      <c r="E797" s="2"/>
    </row>
    <row r="798" spans="1:5" ht="20.25" x14ac:dyDescent="0.25">
      <c r="A798" s="6">
        <v>383</v>
      </c>
      <c r="B798" s="7" t="s">
        <v>441</v>
      </c>
      <c r="C798" s="2"/>
      <c r="D798" s="2"/>
      <c r="E798" s="2"/>
    </row>
    <row r="799" spans="1:5" ht="20.25" x14ac:dyDescent="0.25">
      <c r="A799" s="6"/>
      <c r="B799" s="8" t="s">
        <v>148</v>
      </c>
      <c r="C799" s="2"/>
      <c r="D799" s="2"/>
      <c r="E799" s="2"/>
    </row>
    <row r="800" spans="1:5" ht="20.25" x14ac:dyDescent="0.25">
      <c r="A800" s="9">
        <v>384</v>
      </c>
      <c r="B800" s="10" t="s">
        <v>442</v>
      </c>
      <c r="C800" s="2"/>
      <c r="D800" s="2"/>
      <c r="E800" s="2"/>
    </row>
    <row r="801" spans="1:5" ht="20.25" x14ac:dyDescent="0.25">
      <c r="A801" s="9"/>
      <c r="B801" s="11" t="s">
        <v>17</v>
      </c>
      <c r="C801" s="2"/>
      <c r="D801" s="2"/>
      <c r="E801" s="2"/>
    </row>
    <row r="802" spans="1:5" ht="20.25" x14ac:dyDescent="0.25">
      <c r="A802" s="9"/>
      <c r="B802" s="11" t="s">
        <v>111</v>
      </c>
      <c r="C802" s="2"/>
      <c r="D802" s="2"/>
      <c r="E802" s="2"/>
    </row>
    <row r="803" spans="1:5" ht="20.25" x14ac:dyDescent="0.25">
      <c r="A803" s="13">
        <f>385</f>
        <v>385</v>
      </c>
      <c r="B803" s="7" t="s">
        <v>443</v>
      </c>
      <c r="C803" s="2"/>
      <c r="D803" s="2"/>
      <c r="E803" s="2"/>
    </row>
    <row r="804" spans="1:5" ht="20.25" x14ac:dyDescent="0.25">
      <c r="A804" s="13"/>
      <c r="B804" s="8" t="s">
        <v>19</v>
      </c>
      <c r="C804" s="2"/>
      <c r="D804" s="2"/>
      <c r="E804" s="2"/>
    </row>
    <row r="805" spans="1:5" ht="20.25" x14ac:dyDescent="0.25">
      <c r="A805" s="12">
        <f>385</f>
        <v>385</v>
      </c>
      <c r="B805" s="10" t="s">
        <v>444</v>
      </c>
      <c r="C805" s="2"/>
      <c r="D805" s="2"/>
      <c r="E805" s="2"/>
    </row>
    <row r="806" spans="1:5" ht="20.25" x14ac:dyDescent="0.25">
      <c r="A806" s="12"/>
      <c r="B806" s="11" t="s">
        <v>445</v>
      </c>
      <c r="C806" s="2"/>
      <c r="D806" s="2"/>
      <c r="E806" s="2"/>
    </row>
    <row r="807" spans="1:5" ht="20.25" x14ac:dyDescent="0.25">
      <c r="A807" s="6">
        <v>387</v>
      </c>
      <c r="B807" s="7" t="s">
        <v>446</v>
      </c>
      <c r="C807" s="2"/>
      <c r="D807" s="2"/>
      <c r="E807" s="2"/>
    </row>
    <row r="808" spans="1:5" ht="20.25" x14ac:dyDescent="0.25">
      <c r="A808" s="6"/>
      <c r="B808" s="8" t="s">
        <v>447</v>
      </c>
      <c r="C808" s="2"/>
      <c r="D808" s="2"/>
      <c r="E808" s="2"/>
    </row>
    <row r="809" spans="1:5" ht="20.25" x14ac:dyDescent="0.25">
      <c r="A809" s="9">
        <v>388</v>
      </c>
      <c r="B809" s="10" t="s">
        <v>448</v>
      </c>
      <c r="C809" s="2"/>
      <c r="D809" s="2"/>
      <c r="E809" s="2"/>
    </row>
    <row r="810" spans="1:5" ht="20.25" x14ac:dyDescent="0.25">
      <c r="A810" s="9"/>
      <c r="B810" s="11" t="s">
        <v>306</v>
      </c>
      <c r="C810" s="2"/>
      <c r="D810" s="2"/>
      <c r="E810" s="2"/>
    </row>
    <row r="811" spans="1:5" ht="20.25" x14ac:dyDescent="0.25">
      <c r="A811" s="13">
        <f>389</f>
        <v>389</v>
      </c>
      <c r="B811" s="7" t="s">
        <v>449</v>
      </c>
      <c r="C811" s="2"/>
      <c r="D811" s="2"/>
      <c r="E811" s="2"/>
    </row>
    <row r="812" spans="1:5" ht="20.25" x14ac:dyDescent="0.25">
      <c r="A812" s="13"/>
      <c r="B812" s="8" t="s">
        <v>450</v>
      </c>
      <c r="C812" s="2"/>
      <c r="D812" s="2"/>
      <c r="E812" s="2"/>
    </row>
    <row r="813" spans="1:5" ht="20.25" x14ac:dyDescent="0.25">
      <c r="A813" s="12">
        <f>389</f>
        <v>389</v>
      </c>
      <c r="B813" s="10" t="s">
        <v>451</v>
      </c>
      <c r="C813" s="2"/>
      <c r="D813" s="2"/>
      <c r="E813" s="2"/>
    </row>
    <row r="814" spans="1:5" ht="20.25" x14ac:dyDescent="0.25">
      <c r="A814" s="12"/>
      <c r="B814" s="11" t="s">
        <v>140</v>
      </c>
      <c r="C814" s="2"/>
      <c r="D814" s="2"/>
      <c r="E814" s="2"/>
    </row>
    <row r="815" spans="1:5" ht="40.5" x14ac:dyDescent="0.25">
      <c r="A815" s="13">
        <f>389</f>
        <v>389</v>
      </c>
      <c r="B815" s="7" t="s">
        <v>452</v>
      </c>
      <c r="C815" s="2"/>
      <c r="D815" s="2"/>
      <c r="E815" s="2"/>
    </row>
    <row r="816" spans="1:5" ht="20.25" x14ac:dyDescent="0.25">
      <c r="A816" s="13"/>
      <c r="B816" s="8" t="s">
        <v>1</v>
      </c>
      <c r="C816" s="2"/>
      <c r="D816" s="2"/>
      <c r="E816" s="2"/>
    </row>
    <row r="817" spans="1:5" ht="40.5" x14ac:dyDescent="0.25">
      <c r="A817" s="9">
        <v>392</v>
      </c>
      <c r="B817" s="10" t="s">
        <v>453</v>
      </c>
      <c r="C817" s="2"/>
      <c r="D817" s="2"/>
      <c r="E817" s="2"/>
    </row>
    <row r="818" spans="1:5" ht="20.25" x14ac:dyDescent="0.25">
      <c r="A818" s="9"/>
      <c r="B818" s="11" t="s">
        <v>85</v>
      </c>
      <c r="C818" s="2"/>
      <c r="D818" s="2"/>
      <c r="E818" s="2"/>
    </row>
    <row r="819" spans="1:5" ht="40.5" x14ac:dyDescent="0.25">
      <c r="A819" s="13">
        <f>393</f>
        <v>393</v>
      </c>
      <c r="B819" s="7" t="s">
        <v>454</v>
      </c>
      <c r="C819" s="2"/>
      <c r="D819" s="2"/>
      <c r="E819" s="2"/>
    </row>
    <row r="820" spans="1:5" ht="20.25" x14ac:dyDescent="0.25">
      <c r="A820" s="13"/>
      <c r="B820" s="8" t="s">
        <v>372</v>
      </c>
      <c r="C820" s="2"/>
      <c r="D820" s="2"/>
      <c r="E820" s="2"/>
    </row>
    <row r="821" spans="1:5" ht="20.25" x14ac:dyDescent="0.25">
      <c r="A821" s="12">
        <f>393</f>
        <v>393</v>
      </c>
      <c r="B821" s="10" t="s">
        <v>455</v>
      </c>
      <c r="C821" s="2"/>
      <c r="D821" s="2"/>
      <c r="E821" s="2"/>
    </row>
    <row r="822" spans="1:5" ht="20.25" x14ac:dyDescent="0.25">
      <c r="A822" s="12"/>
      <c r="B822" s="11" t="s">
        <v>1</v>
      </c>
      <c r="C822" s="2"/>
      <c r="D822" s="2"/>
      <c r="E822" s="2"/>
    </row>
    <row r="823" spans="1:5" ht="20.25" x14ac:dyDescent="0.25">
      <c r="A823" s="13">
        <f>393</f>
        <v>393</v>
      </c>
      <c r="B823" s="7" t="s">
        <v>456</v>
      </c>
      <c r="C823" s="2"/>
      <c r="D823" s="2"/>
      <c r="E823" s="2"/>
    </row>
    <row r="824" spans="1:5" ht="20.25" x14ac:dyDescent="0.25">
      <c r="A824" s="13"/>
      <c r="B824" s="8" t="s">
        <v>140</v>
      </c>
      <c r="C824" s="2"/>
      <c r="D824" s="2"/>
      <c r="E824" s="2"/>
    </row>
    <row r="825" spans="1:5" ht="20.25" x14ac:dyDescent="0.25">
      <c r="A825" s="12">
        <f>396</f>
        <v>396</v>
      </c>
      <c r="B825" s="10" t="s">
        <v>457</v>
      </c>
      <c r="C825" s="2"/>
      <c r="D825" s="2"/>
      <c r="E825" s="2"/>
    </row>
    <row r="826" spans="1:5" ht="20.25" x14ac:dyDescent="0.25">
      <c r="A826" s="12"/>
      <c r="B826" s="11" t="s">
        <v>1</v>
      </c>
      <c r="C826" s="2"/>
      <c r="D826" s="2"/>
      <c r="E826" s="2"/>
    </row>
    <row r="827" spans="1:5" ht="20.25" x14ac:dyDescent="0.25">
      <c r="A827" s="13">
        <f>396</f>
        <v>396</v>
      </c>
      <c r="B827" s="7" t="s">
        <v>458</v>
      </c>
      <c r="C827" s="2"/>
      <c r="D827" s="2"/>
      <c r="E827" s="2"/>
    </row>
    <row r="828" spans="1:5" ht="20.25" x14ac:dyDescent="0.25">
      <c r="A828" s="13"/>
      <c r="B828" s="8" t="s">
        <v>37</v>
      </c>
      <c r="C828" s="2"/>
      <c r="D828" s="2"/>
      <c r="E828" s="2"/>
    </row>
    <row r="829" spans="1:5" ht="20.25" x14ac:dyDescent="0.25">
      <c r="A829" s="12">
        <f>396</f>
        <v>396</v>
      </c>
      <c r="B829" s="10" t="s">
        <v>459</v>
      </c>
      <c r="C829" s="2"/>
      <c r="D829" s="2"/>
      <c r="E829" s="2"/>
    </row>
    <row r="830" spans="1:5" ht="20.25" x14ac:dyDescent="0.25">
      <c r="A830" s="12"/>
      <c r="B830" s="11" t="s">
        <v>41</v>
      </c>
      <c r="C830" s="2"/>
      <c r="D830" s="2"/>
      <c r="E830" s="2"/>
    </row>
    <row r="831" spans="1:5" ht="20.25" x14ac:dyDescent="0.25">
      <c r="A831" s="13">
        <f>396</f>
        <v>396</v>
      </c>
      <c r="B831" s="7" t="s">
        <v>460</v>
      </c>
      <c r="C831" s="2"/>
      <c r="D831" s="2"/>
      <c r="E831" s="2"/>
    </row>
    <row r="832" spans="1:5" ht="20.25" x14ac:dyDescent="0.25">
      <c r="A832" s="13"/>
      <c r="B832" s="8" t="s">
        <v>17</v>
      </c>
      <c r="C832" s="2"/>
      <c r="D832" s="2"/>
      <c r="E832" s="2"/>
    </row>
    <row r="833" spans="1:5" ht="20.25" x14ac:dyDescent="0.25">
      <c r="A833" s="13"/>
      <c r="B833" s="8" t="s">
        <v>111</v>
      </c>
      <c r="C833" s="2"/>
      <c r="D833" s="2"/>
      <c r="E833" s="2"/>
    </row>
    <row r="834" spans="1:5" ht="20.25" x14ac:dyDescent="0.25">
      <c r="A834" s="12">
        <f>396</f>
        <v>396</v>
      </c>
      <c r="B834" s="10" t="s">
        <v>461</v>
      </c>
      <c r="C834" s="2"/>
      <c r="D834" s="2"/>
      <c r="E834" s="2"/>
    </row>
    <row r="835" spans="1:5" ht="20.25" x14ac:dyDescent="0.25">
      <c r="A835" s="12"/>
      <c r="B835" s="11" t="s">
        <v>78</v>
      </c>
      <c r="C835" s="2"/>
      <c r="D835" s="2"/>
      <c r="E835" s="2"/>
    </row>
    <row r="836" spans="1:5" ht="40.5" x14ac:dyDescent="0.25">
      <c r="A836" s="13">
        <f>401</f>
        <v>401</v>
      </c>
      <c r="B836" s="7" t="s">
        <v>462</v>
      </c>
      <c r="C836" s="2"/>
      <c r="D836" s="2"/>
      <c r="E836" s="2"/>
    </row>
    <row r="837" spans="1:5" ht="20.25" x14ac:dyDescent="0.25">
      <c r="A837" s="13"/>
      <c r="B837" s="8" t="s">
        <v>118</v>
      </c>
      <c r="C837" s="2"/>
      <c r="D837" s="2"/>
      <c r="E837" s="2"/>
    </row>
    <row r="838" spans="1:5" ht="20.25" x14ac:dyDescent="0.25">
      <c r="A838" s="12">
        <f>401</f>
        <v>401</v>
      </c>
      <c r="B838" s="10" t="s">
        <v>463</v>
      </c>
      <c r="C838" s="2"/>
      <c r="D838" s="2"/>
      <c r="E838" s="2"/>
    </row>
    <row r="839" spans="1:5" ht="20.25" x14ac:dyDescent="0.25">
      <c r="A839" s="12"/>
      <c r="B839" s="11" t="s">
        <v>332</v>
      </c>
      <c r="C839" s="2"/>
      <c r="D839" s="2"/>
      <c r="E839" s="2"/>
    </row>
    <row r="840" spans="1:5" ht="20.25" x14ac:dyDescent="0.25">
      <c r="A840" s="13">
        <f>403</f>
        <v>403</v>
      </c>
      <c r="B840" s="7" t="s">
        <v>464</v>
      </c>
      <c r="C840" s="2"/>
      <c r="D840" s="2"/>
      <c r="E840" s="2"/>
    </row>
    <row r="841" spans="1:5" ht="20.25" x14ac:dyDescent="0.25">
      <c r="A841" s="13"/>
      <c r="B841" s="8" t="s">
        <v>395</v>
      </c>
      <c r="C841" s="2"/>
      <c r="D841" s="2"/>
      <c r="E841" s="2"/>
    </row>
    <row r="842" spans="1:5" ht="20.25" x14ac:dyDescent="0.25">
      <c r="A842" s="12">
        <f>403</f>
        <v>403</v>
      </c>
      <c r="B842" s="10" t="s">
        <v>465</v>
      </c>
      <c r="C842" s="2"/>
      <c r="D842" s="2"/>
      <c r="E842" s="2"/>
    </row>
    <row r="843" spans="1:5" ht="20.25" x14ac:dyDescent="0.25">
      <c r="A843" s="12"/>
      <c r="B843" s="11" t="s">
        <v>17</v>
      </c>
      <c r="C843" s="2"/>
      <c r="D843" s="2"/>
      <c r="E843" s="2"/>
    </row>
    <row r="844" spans="1:5" ht="40.5" x14ac:dyDescent="0.25">
      <c r="A844" s="13">
        <f>405</f>
        <v>405</v>
      </c>
      <c r="B844" s="7" t="s">
        <v>466</v>
      </c>
      <c r="C844" s="2"/>
      <c r="D844" s="2"/>
      <c r="E844" s="2"/>
    </row>
    <row r="845" spans="1:5" ht="20.25" x14ac:dyDescent="0.25">
      <c r="A845" s="13"/>
      <c r="B845" s="8" t="s">
        <v>31</v>
      </c>
      <c r="C845" s="2"/>
      <c r="D845" s="2"/>
      <c r="E845" s="2"/>
    </row>
    <row r="846" spans="1:5" ht="20.25" x14ac:dyDescent="0.25">
      <c r="A846" s="12">
        <f>405</f>
        <v>405</v>
      </c>
      <c r="B846" s="10" t="s">
        <v>467</v>
      </c>
      <c r="C846" s="2"/>
      <c r="D846" s="2"/>
      <c r="E846" s="2"/>
    </row>
    <row r="847" spans="1:5" ht="20.25" x14ac:dyDescent="0.25">
      <c r="A847" s="12"/>
      <c r="B847" s="11" t="s">
        <v>197</v>
      </c>
      <c r="C847" s="2"/>
      <c r="D847" s="2"/>
      <c r="E847" s="2"/>
    </row>
    <row r="848" spans="1:5" ht="20.25" x14ac:dyDescent="0.25">
      <c r="A848" s="12"/>
      <c r="B848" s="11" t="s">
        <v>370</v>
      </c>
      <c r="C848" s="2"/>
      <c r="D848" s="2"/>
      <c r="E848" s="2"/>
    </row>
    <row r="849" spans="1:5" ht="20.25" x14ac:dyDescent="0.25">
      <c r="A849" s="13">
        <f>405</f>
        <v>405</v>
      </c>
      <c r="B849" s="7" t="s">
        <v>468</v>
      </c>
      <c r="C849" s="2"/>
      <c r="D849" s="2"/>
      <c r="E849" s="2"/>
    </row>
    <row r="850" spans="1:5" ht="20.25" x14ac:dyDescent="0.25">
      <c r="A850" s="13"/>
      <c r="B850" s="8" t="s">
        <v>9</v>
      </c>
      <c r="C850" s="2"/>
      <c r="D850" s="2"/>
      <c r="E850" s="2"/>
    </row>
    <row r="851" spans="1:5" ht="20.25" x14ac:dyDescent="0.25">
      <c r="A851" s="12">
        <f>408</f>
        <v>408</v>
      </c>
      <c r="B851" s="10" t="s">
        <v>469</v>
      </c>
      <c r="C851" s="2"/>
      <c r="D851" s="2"/>
      <c r="E851" s="2"/>
    </row>
    <row r="852" spans="1:5" ht="20.25" x14ac:dyDescent="0.25">
      <c r="A852" s="12"/>
      <c r="B852" s="11" t="s">
        <v>3</v>
      </c>
      <c r="C852" s="2"/>
      <c r="D852" s="2"/>
      <c r="E852" s="2"/>
    </row>
    <row r="853" spans="1:5" ht="20.25" x14ac:dyDescent="0.25">
      <c r="A853" s="13">
        <f>408</f>
        <v>408</v>
      </c>
      <c r="B853" s="7" t="s">
        <v>470</v>
      </c>
      <c r="C853" s="2"/>
      <c r="D853" s="2"/>
      <c r="E853" s="2"/>
    </row>
    <row r="854" spans="1:5" ht="20.25" x14ac:dyDescent="0.25">
      <c r="A854" s="13"/>
      <c r="B854" s="8" t="s">
        <v>289</v>
      </c>
      <c r="C854" s="2"/>
      <c r="D854" s="2"/>
      <c r="E854" s="2"/>
    </row>
    <row r="855" spans="1:5" ht="20.25" x14ac:dyDescent="0.25">
      <c r="A855" s="12">
        <f>410</f>
        <v>410</v>
      </c>
      <c r="B855" s="10" t="s">
        <v>471</v>
      </c>
      <c r="C855" s="2"/>
      <c r="D855" s="2"/>
      <c r="E855" s="2"/>
    </row>
    <row r="856" spans="1:5" ht="20.25" x14ac:dyDescent="0.25">
      <c r="A856" s="12"/>
      <c r="B856" s="11" t="s">
        <v>118</v>
      </c>
      <c r="C856" s="2"/>
      <c r="D856" s="2"/>
      <c r="E856" s="2"/>
    </row>
    <row r="857" spans="1:5" ht="20.25" x14ac:dyDescent="0.25">
      <c r="A857" s="13">
        <f>410</f>
        <v>410</v>
      </c>
      <c r="B857" s="7" t="s">
        <v>472</v>
      </c>
      <c r="C857" s="2"/>
      <c r="D857" s="2"/>
      <c r="E857" s="2"/>
    </row>
    <row r="858" spans="1:5" ht="20.25" x14ac:dyDescent="0.25">
      <c r="A858" s="13"/>
      <c r="B858" s="8" t="s">
        <v>403</v>
      </c>
      <c r="C858" s="2"/>
      <c r="D858" s="2"/>
      <c r="E858" s="2"/>
    </row>
    <row r="859" spans="1:5" ht="40.5" x14ac:dyDescent="0.25">
      <c r="A859" s="9">
        <v>412</v>
      </c>
      <c r="B859" s="10" t="s">
        <v>473</v>
      </c>
      <c r="C859" s="2"/>
      <c r="D859" s="2"/>
      <c r="E859" s="2"/>
    </row>
    <row r="860" spans="1:5" ht="20.25" x14ac:dyDescent="0.25">
      <c r="A860" s="9"/>
      <c r="B860" s="11" t="s">
        <v>81</v>
      </c>
      <c r="C860" s="2"/>
      <c r="D860" s="2"/>
      <c r="E860" s="2"/>
    </row>
    <row r="861" spans="1:5" ht="20.25" x14ac:dyDescent="0.25">
      <c r="A861" s="9"/>
      <c r="B861" s="11" t="s">
        <v>111</v>
      </c>
      <c r="C861" s="2"/>
      <c r="D861" s="2"/>
      <c r="E861" s="2"/>
    </row>
    <row r="862" spans="1:5" ht="20.25" x14ac:dyDescent="0.25">
      <c r="A862" s="13">
        <f>413</f>
        <v>413</v>
      </c>
      <c r="B862" s="7" t="s">
        <v>474</v>
      </c>
      <c r="C862" s="2"/>
      <c r="D862" s="2"/>
      <c r="E862" s="2"/>
    </row>
    <row r="863" spans="1:5" ht="20.25" x14ac:dyDescent="0.25">
      <c r="A863" s="13"/>
      <c r="B863" s="8" t="s">
        <v>170</v>
      </c>
      <c r="C863" s="2"/>
      <c r="D863" s="2"/>
      <c r="E863" s="2"/>
    </row>
    <row r="864" spans="1:5" ht="20.25" x14ac:dyDescent="0.25">
      <c r="A864" s="12">
        <f>413</f>
        <v>413</v>
      </c>
      <c r="B864" s="10" t="s">
        <v>475</v>
      </c>
      <c r="C864" s="2"/>
      <c r="D864" s="2"/>
      <c r="E864" s="2"/>
    </row>
    <row r="865" spans="1:5" ht="20.25" x14ac:dyDescent="0.25">
      <c r="A865" s="12"/>
      <c r="B865" s="11" t="s">
        <v>1</v>
      </c>
      <c r="C865" s="2"/>
      <c r="D865" s="2"/>
      <c r="E865" s="2"/>
    </row>
    <row r="866" spans="1:5" ht="20.25" x14ac:dyDescent="0.25">
      <c r="A866" s="6">
        <v>415</v>
      </c>
      <c r="B866" s="7" t="s">
        <v>476</v>
      </c>
      <c r="C866" s="2"/>
      <c r="D866" s="2"/>
      <c r="E866" s="2"/>
    </row>
    <row r="867" spans="1:5" ht="20.25" x14ac:dyDescent="0.25">
      <c r="A867" s="6"/>
      <c r="B867" s="8" t="s">
        <v>33</v>
      </c>
      <c r="C867" s="2"/>
      <c r="D867" s="2"/>
      <c r="E867" s="2"/>
    </row>
    <row r="868" spans="1:5" ht="20.25" x14ac:dyDescent="0.25">
      <c r="A868" s="12">
        <f>416</f>
        <v>416</v>
      </c>
      <c r="B868" s="10" t="s">
        <v>477</v>
      </c>
      <c r="C868" s="2"/>
      <c r="D868" s="2"/>
      <c r="E868" s="2"/>
    </row>
    <row r="869" spans="1:5" ht="20.25" x14ac:dyDescent="0.25">
      <c r="A869" s="12"/>
      <c r="B869" s="11" t="s">
        <v>3</v>
      </c>
      <c r="C869" s="2"/>
      <c r="D869" s="2"/>
      <c r="E869" s="2"/>
    </row>
    <row r="870" spans="1:5" ht="40.5" x14ac:dyDescent="0.25">
      <c r="A870" s="13">
        <f>416</f>
        <v>416</v>
      </c>
      <c r="B870" s="7" t="s">
        <v>478</v>
      </c>
      <c r="C870" s="2"/>
      <c r="D870" s="2"/>
      <c r="E870" s="2"/>
    </row>
    <row r="871" spans="1:5" ht="20.25" x14ac:dyDescent="0.25">
      <c r="A871" s="13"/>
      <c r="B871" s="8" t="s">
        <v>249</v>
      </c>
      <c r="C871" s="2"/>
      <c r="D871" s="2"/>
      <c r="E871" s="2"/>
    </row>
    <row r="872" spans="1:5" ht="20.25" x14ac:dyDescent="0.25">
      <c r="A872" s="12">
        <f>418</f>
        <v>418</v>
      </c>
      <c r="B872" s="10" t="s">
        <v>479</v>
      </c>
      <c r="C872" s="2"/>
      <c r="D872" s="2"/>
      <c r="E872" s="2"/>
    </row>
    <row r="873" spans="1:5" ht="20.25" x14ac:dyDescent="0.25">
      <c r="A873" s="12"/>
      <c r="B873" s="11" t="s">
        <v>332</v>
      </c>
      <c r="C873" s="2"/>
      <c r="D873" s="2"/>
      <c r="E873" s="2"/>
    </row>
    <row r="874" spans="1:5" ht="20.25" x14ac:dyDescent="0.25">
      <c r="A874" s="13">
        <f>418</f>
        <v>418</v>
      </c>
      <c r="B874" s="7" t="s">
        <v>480</v>
      </c>
      <c r="C874" s="2"/>
      <c r="D874" s="2"/>
      <c r="E874" s="2"/>
    </row>
    <row r="875" spans="1:5" ht="20.25" x14ac:dyDescent="0.25">
      <c r="A875" s="13"/>
      <c r="B875" s="8" t="s">
        <v>3</v>
      </c>
      <c r="C875" s="2"/>
      <c r="D875" s="2"/>
      <c r="E875" s="2"/>
    </row>
    <row r="876" spans="1:5" ht="20.25" x14ac:dyDescent="0.25">
      <c r="A876" s="13"/>
      <c r="B876" s="8" t="s">
        <v>111</v>
      </c>
      <c r="C876" s="2"/>
      <c r="D876" s="2"/>
      <c r="E876" s="2"/>
    </row>
    <row r="877" spans="1:5" ht="20.25" x14ac:dyDescent="0.25">
      <c r="A877" s="9">
        <v>420</v>
      </c>
      <c r="B877" s="10" t="s">
        <v>481</v>
      </c>
      <c r="C877" s="2"/>
      <c r="D877" s="2"/>
      <c r="E877" s="2"/>
    </row>
    <row r="878" spans="1:5" ht="20.25" x14ac:dyDescent="0.25">
      <c r="A878" s="9"/>
      <c r="B878" s="11" t="s">
        <v>289</v>
      </c>
      <c r="C878" s="2"/>
      <c r="D878" s="2"/>
      <c r="E878" s="2"/>
    </row>
    <row r="879" spans="1:5" ht="20.25" x14ac:dyDescent="0.25">
      <c r="A879" s="13">
        <f>421</f>
        <v>421</v>
      </c>
      <c r="B879" s="7" t="s">
        <v>482</v>
      </c>
      <c r="C879" s="2"/>
      <c r="D879" s="2"/>
      <c r="E879" s="2"/>
    </row>
    <row r="880" spans="1:5" ht="20.25" x14ac:dyDescent="0.25">
      <c r="A880" s="13"/>
      <c r="B880" s="8" t="s">
        <v>107</v>
      </c>
      <c r="C880" s="2"/>
      <c r="D880" s="2"/>
      <c r="E880" s="2"/>
    </row>
    <row r="881" spans="1:5" ht="20.25" x14ac:dyDescent="0.25">
      <c r="A881" s="12">
        <f>421</f>
        <v>421</v>
      </c>
      <c r="B881" s="10" t="s">
        <v>483</v>
      </c>
      <c r="C881" s="2"/>
      <c r="D881" s="2"/>
      <c r="E881" s="2"/>
    </row>
    <row r="882" spans="1:5" ht="20.25" x14ac:dyDescent="0.25">
      <c r="A882" s="12"/>
      <c r="B882" s="11" t="s">
        <v>107</v>
      </c>
      <c r="C882" s="2"/>
      <c r="D882" s="2"/>
      <c r="E882" s="2"/>
    </row>
    <row r="883" spans="1:5" ht="20.25" x14ac:dyDescent="0.25">
      <c r="A883" s="13">
        <f>423</f>
        <v>423</v>
      </c>
      <c r="B883" s="7" t="s">
        <v>484</v>
      </c>
      <c r="C883" s="2"/>
      <c r="D883" s="2"/>
      <c r="E883" s="2"/>
    </row>
    <row r="884" spans="1:5" ht="20.25" x14ac:dyDescent="0.25">
      <c r="A884" s="13"/>
      <c r="B884" s="8" t="s">
        <v>3</v>
      </c>
      <c r="C884" s="2"/>
      <c r="D884" s="2"/>
      <c r="E884" s="2"/>
    </row>
    <row r="885" spans="1:5" ht="20.25" x14ac:dyDescent="0.25">
      <c r="A885" s="12">
        <f>423</f>
        <v>423</v>
      </c>
      <c r="B885" s="10" t="s">
        <v>485</v>
      </c>
      <c r="C885" s="2"/>
      <c r="D885" s="2"/>
      <c r="E885" s="2"/>
    </row>
    <row r="886" spans="1:5" ht="20.25" x14ac:dyDescent="0.25">
      <c r="A886" s="12"/>
      <c r="B886" s="11" t="s">
        <v>33</v>
      </c>
      <c r="C886" s="2"/>
      <c r="D886" s="2"/>
      <c r="E886" s="2"/>
    </row>
    <row r="887" spans="1:5" ht="40.5" x14ac:dyDescent="0.25">
      <c r="A887" s="6">
        <v>425</v>
      </c>
      <c r="B887" s="7" t="s">
        <v>486</v>
      </c>
      <c r="C887" s="2"/>
      <c r="D887" s="2"/>
      <c r="E887" s="2"/>
    </row>
    <row r="888" spans="1:5" ht="20.25" x14ac:dyDescent="0.25">
      <c r="A888" s="6"/>
      <c r="B888" s="8" t="s">
        <v>85</v>
      </c>
      <c r="C888" s="2"/>
      <c r="D888" s="2"/>
      <c r="E888" s="2"/>
    </row>
    <row r="889" spans="1:5" ht="20.25" x14ac:dyDescent="0.25">
      <c r="A889" s="12">
        <f>426</f>
        <v>426</v>
      </c>
      <c r="B889" s="10" t="s">
        <v>487</v>
      </c>
      <c r="C889" s="2"/>
      <c r="D889" s="2"/>
      <c r="E889" s="2"/>
    </row>
    <row r="890" spans="1:5" ht="20.25" x14ac:dyDescent="0.25">
      <c r="A890" s="12"/>
      <c r="B890" s="11" t="s">
        <v>246</v>
      </c>
      <c r="C890" s="2"/>
      <c r="D890" s="2"/>
      <c r="E890" s="2"/>
    </row>
    <row r="891" spans="1:5" ht="20.25" x14ac:dyDescent="0.25">
      <c r="A891" s="13">
        <f>426</f>
        <v>426</v>
      </c>
      <c r="B891" s="7" t="s">
        <v>488</v>
      </c>
      <c r="C891" s="2"/>
      <c r="D891" s="2"/>
      <c r="E891" s="2"/>
    </row>
    <row r="892" spans="1:5" ht="20.25" x14ac:dyDescent="0.25">
      <c r="A892" s="13"/>
      <c r="B892" s="8" t="s">
        <v>37</v>
      </c>
      <c r="C892" s="2"/>
      <c r="D892" s="2"/>
      <c r="E892" s="2"/>
    </row>
    <row r="893" spans="1:5" ht="40.5" x14ac:dyDescent="0.25">
      <c r="A893" s="12">
        <f>428</f>
        <v>428</v>
      </c>
      <c r="B893" s="10" t="s">
        <v>489</v>
      </c>
      <c r="C893" s="2"/>
      <c r="D893" s="2"/>
      <c r="E893" s="2"/>
    </row>
    <row r="894" spans="1:5" ht="20.25" x14ac:dyDescent="0.25">
      <c r="A894" s="12"/>
      <c r="B894" s="11" t="s">
        <v>37</v>
      </c>
      <c r="C894" s="2"/>
      <c r="D894" s="2"/>
      <c r="E894" s="2"/>
    </row>
    <row r="895" spans="1:5" ht="20.25" x14ac:dyDescent="0.25">
      <c r="A895" s="13">
        <f>428</f>
        <v>428</v>
      </c>
      <c r="B895" s="7" t="s">
        <v>490</v>
      </c>
      <c r="C895" s="2"/>
      <c r="D895" s="2"/>
      <c r="E895" s="2"/>
    </row>
    <row r="896" spans="1:5" ht="20.25" x14ac:dyDescent="0.25">
      <c r="A896" s="13"/>
      <c r="B896" s="8" t="s">
        <v>19</v>
      </c>
      <c r="C896" s="2"/>
      <c r="D896" s="2"/>
      <c r="E896" s="2"/>
    </row>
    <row r="897" spans="1:5" ht="40.5" x14ac:dyDescent="0.25">
      <c r="A897" s="9">
        <v>430</v>
      </c>
      <c r="B897" s="10" t="s">
        <v>491</v>
      </c>
      <c r="C897" s="2"/>
      <c r="D897" s="2"/>
      <c r="E897" s="2"/>
    </row>
    <row r="898" spans="1:5" ht="20.25" x14ac:dyDescent="0.25">
      <c r="A898" s="9"/>
      <c r="B898" s="11" t="s">
        <v>19</v>
      </c>
      <c r="C898" s="2"/>
      <c r="D898" s="2"/>
      <c r="E898" s="2"/>
    </row>
    <row r="899" spans="1:5" ht="20.25" x14ac:dyDescent="0.25">
      <c r="A899" s="13">
        <f>431</f>
        <v>431</v>
      </c>
      <c r="B899" s="7" t="s">
        <v>492</v>
      </c>
      <c r="C899" s="2"/>
      <c r="D899" s="2"/>
      <c r="E899" s="2"/>
    </row>
    <row r="900" spans="1:5" ht="20.25" x14ac:dyDescent="0.25">
      <c r="A900" s="13"/>
      <c r="B900" s="8" t="s">
        <v>19</v>
      </c>
      <c r="C900" s="2"/>
      <c r="D900" s="2"/>
      <c r="E900" s="2"/>
    </row>
    <row r="901" spans="1:5" ht="20.25" x14ac:dyDescent="0.25">
      <c r="A901" s="12">
        <f>431</f>
        <v>431</v>
      </c>
      <c r="B901" s="10" t="s">
        <v>493</v>
      </c>
      <c r="C901" s="2"/>
      <c r="D901" s="2"/>
      <c r="E901" s="2"/>
    </row>
    <row r="902" spans="1:5" ht="20.25" x14ac:dyDescent="0.25">
      <c r="A902" s="12"/>
      <c r="B902" s="11" t="s">
        <v>118</v>
      </c>
      <c r="C902" s="2"/>
      <c r="D902" s="2"/>
      <c r="E902" s="2"/>
    </row>
    <row r="903" spans="1:5" ht="20.25" x14ac:dyDescent="0.25">
      <c r="A903" s="13">
        <f>431</f>
        <v>431</v>
      </c>
      <c r="B903" s="7" t="s">
        <v>494</v>
      </c>
      <c r="C903" s="2"/>
      <c r="D903" s="2"/>
      <c r="E903" s="2"/>
    </row>
    <row r="904" spans="1:5" ht="20.25" x14ac:dyDescent="0.25">
      <c r="A904" s="13"/>
      <c r="B904" s="8" t="s">
        <v>199</v>
      </c>
      <c r="C904" s="2"/>
      <c r="D904" s="2"/>
      <c r="E904" s="2"/>
    </row>
    <row r="905" spans="1:5" ht="20.25" x14ac:dyDescent="0.25">
      <c r="A905" s="9">
        <v>434</v>
      </c>
      <c r="B905" s="10" t="s">
        <v>495</v>
      </c>
      <c r="C905" s="2"/>
      <c r="D905" s="2"/>
      <c r="E905" s="2"/>
    </row>
    <row r="906" spans="1:5" ht="20.25" x14ac:dyDescent="0.25">
      <c r="A906" s="9"/>
      <c r="B906" s="11" t="s">
        <v>240</v>
      </c>
      <c r="C906" s="2"/>
      <c r="D906" s="2"/>
      <c r="E906" s="2"/>
    </row>
    <row r="907" spans="1:5" ht="20.25" x14ac:dyDescent="0.25">
      <c r="A907" s="6">
        <v>435</v>
      </c>
      <c r="B907" s="7" t="s">
        <v>496</v>
      </c>
      <c r="C907" s="2"/>
      <c r="D907" s="2"/>
      <c r="E907" s="2"/>
    </row>
    <row r="908" spans="1:5" ht="20.25" x14ac:dyDescent="0.25">
      <c r="A908" s="6"/>
      <c r="B908" s="8" t="s">
        <v>199</v>
      </c>
      <c r="C908" s="2"/>
      <c r="D908" s="2"/>
      <c r="E908" s="2"/>
    </row>
    <row r="909" spans="1:5" ht="40.5" x14ac:dyDescent="0.25">
      <c r="A909" s="12">
        <f>436</f>
        <v>436</v>
      </c>
      <c r="B909" s="10" t="s">
        <v>497</v>
      </c>
      <c r="C909" s="2"/>
      <c r="D909" s="2"/>
      <c r="E909" s="2"/>
    </row>
    <row r="910" spans="1:5" ht="20.25" x14ac:dyDescent="0.25">
      <c r="A910" s="12"/>
      <c r="B910" s="11" t="s">
        <v>395</v>
      </c>
      <c r="C910" s="2"/>
      <c r="D910" s="2"/>
      <c r="E910" s="2"/>
    </row>
    <row r="911" spans="1:5" ht="20.25" x14ac:dyDescent="0.25">
      <c r="A911" s="13">
        <f>436</f>
        <v>436</v>
      </c>
      <c r="B911" s="7" t="s">
        <v>498</v>
      </c>
      <c r="C911" s="2"/>
      <c r="D911" s="2"/>
      <c r="E911" s="2"/>
    </row>
    <row r="912" spans="1:5" ht="20.25" x14ac:dyDescent="0.25">
      <c r="A912" s="13"/>
      <c r="B912" s="8" t="s">
        <v>17</v>
      </c>
      <c r="C912" s="2"/>
      <c r="D912" s="2"/>
      <c r="E912" s="2"/>
    </row>
    <row r="913" spans="1:5" ht="20.25" x14ac:dyDescent="0.25">
      <c r="A913" s="13"/>
      <c r="B913" s="8" t="s">
        <v>111</v>
      </c>
      <c r="C913" s="2"/>
      <c r="D913" s="2"/>
      <c r="E913" s="2"/>
    </row>
    <row r="914" spans="1:5" ht="20.25" x14ac:dyDescent="0.25">
      <c r="A914" s="12">
        <f>436</f>
        <v>436</v>
      </c>
      <c r="B914" s="10" t="s">
        <v>499</v>
      </c>
      <c r="C914" s="2"/>
      <c r="D914" s="2"/>
      <c r="E914" s="2"/>
    </row>
    <row r="915" spans="1:5" ht="20.25" x14ac:dyDescent="0.25">
      <c r="A915" s="12"/>
      <c r="B915" s="11" t="s">
        <v>199</v>
      </c>
      <c r="C915" s="2"/>
      <c r="D915" s="2"/>
      <c r="E915" s="2"/>
    </row>
    <row r="916" spans="1:5" ht="20.25" x14ac:dyDescent="0.25">
      <c r="A916" s="12"/>
      <c r="B916" s="11" t="s">
        <v>111</v>
      </c>
      <c r="C916" s="2"/>
      <c r="D916" s="2"/>
      <c r="E916" s="2"/>
    </row>
    <row r="917" spans="1:5" ht="20.25" x14ac:dyDescent="0.25">
      <c r="A917" s="6">
        <v>439</v>
      </c>
      <c r="B917" s="7" t="s">
        <v>500</v>
      </c>
      <c r="C917" s="2"/>
      <c r="D917" s="2"/>
      <c r="E917" s="2"/>
    </row>
    <row r="918" spans="1:5" ht="20.25" x14ac:dyDescent="0.25">
      <c r="A918" s="6"/>
      <c r="B918" s="8" t="s">
        <v>501</v>
      </c>
      <c r="C918" s="2"/>
      <c r="D918" s="2"/>
      <c r="E918" s="2"/>
    </row>
    <row r="919" spans="1:5" ht="40.5" x14ac:dyDescent="0.25">
      <c r="A919" s="12">
        <f>440</f>
        <v>440</v>
      </c>
      <c r="B919" s="10" t="s">
        <v>502</v>
      </c>
      <c r="C919" s="2"/>
      <c r="D919" s="2"/>
      <c r="E919" s="2"/>
    </row>
    <row r="920" spans="1:5" ht="20.25" x14ac:dyDescent="0.25">
      <c r="A920" s="12"/>
      <c r="B920" s="11" t="s">
        <v>11</v>
      </c>
      <c r="C920" s="2"/>
      <c r="D920" s="2"/>
      <c r="E920" s="2"/>
    </row>
    <row r="921" spans="1:5" ht="20.25" x14ac:dyDescent="0.25">
      <c r="A921" s="13">
        <f>440</f>
        <v>440</v>
      </c>
      <c r="B921" s="7" t="s">
        <v>503</v>
      </c>
      <c r="C921" s="2"/>
      <c r="D921" s="2"/>
      <c r="E921" s="2"/>
    </row>
    <row r="922" spans="1:5" ht="20.25" x14ac:dyDescent="0.25">
      <c r="A922" s="13"/>
      <c r="B922" s="8" t="s">
        <v>140</v>
      </c>
      <c r="C922" s="2"/>
      <c r="D922" s="2"/>
      <c r="E922" s="2"/>
    </row>
    <row r="923" spans="1:5" ht="20.25" x14ac:dyDescent="0.25">
      <c r="A923" s="12">
        <f>442</f>
        <v>442</v>
      </c>
      <c r="B923" s="10" t="s">
        <v>504</v>
      </c>
      <c r="C923" s="2"/>
      <c r="D923" s="2"/>
      <c r="E923" s="2"/>
    </row>
    <row r="924" spans="1:5" ht="20.25" x14ac:dyDescent="0.25">
      <c r="A924" s="12"/>
      <c r="B924" s="11" t="s">
        <v>1</v>
      </c>
      <c r="C924" s="2"/>
      <c r="D924" s="2"/>
      <c r="E924" s="2"/>
    </row>
    <row r="925" spans="1:5" ht="20.25" x14ac:dyDescent="0.25">
      <c r="A925" s="13">
        <f>442</f>
        <v>442</v>
      </c>
      <c r="B925" s="7" t="s">
        <v>505</v>
      </c>
      <c r="C925" s="2"/>
      <c r="D925" s="2"/>
      <c r="E925" s="2"/>
    </row>
    <row r="926" spans="1:5" ht="20.25" x14ac:dyDescent="0.25">
      <c r="A926" s="13"/>
      <c r="B926" s="8" t="s">
        <v>118</v>
      </c>
      <c r="C926" s="2"/>
      <c r="D926" s="2"/>
      <c r="E926" s="2"/>
    </row>
    <row r="927" spans="1:5" ht="20.25" x14ac:dyDescent="0.25">
      <c r="A927" s="12">
        <f>442</f>
        <v>442</v>
      </c>
      <c r="B927" s="10" t="s">
        <v>506</v>
      </c>
      <c r="C927" s="2"/>
      <c r="D927" s="2"/>
      <c r="E927" s="2"/>
    </row>
    <row r="928" spans="1:5" ht="20.25" x14ac:dyDescent="0.25">
      <c r="A928" s="12"/>
      <c r="B928" s="11" t="s">
        <v>140</v>
      </c>
      <c r="C928" s="2"/>
      <c r="D928" s="2"/>
      <c r="E928" s="2"/>
    </row>
    <row r="929" spans="1:5" ht="20.25" x14ac:dyDescent="0.25">
      <c r="A929" s="13">
        <f>445</f>
        <v>445</v>
      </c>
      <c r="B929" s="7" t="s">
        <v>507</v>
      </c>
      <c r="C929" s="2"/>
      <c r="D929" s="2"/>
      <c r="E929" s="2"/>
    </row>
    <row r="930" spans="1:5" ht="20.25" x14ac:dyDescent="0.25">
      <c r="A930" s="13"/>
      <c r="B930" s="8" t="s">
        <v>17</v>
      </c>
      <c r="C930" s="2"/>
      <c r="D930" s="2"/>
      <c r="E930" s="2"/>
    </row>
    <row r="931" spans="1:5" ht="20.25" x14ac:dyDescent="0.25">
      <c r="A931" s="13"/>
      <c r="B931" s="8" t="s">
        <v>111</v>
      </c>
      <c r="C931" s="2"/>
      <c r="D931" s="2"/>
      <c r="E931" s="2"/>
    </row>
    <row r="932" spans="1:5" ht="20.25" x14ac:dyDescent="0.25">
      <c r="A932" s="12">
        <f>445</f>
        <v>445</v>
      </c>
      <c r="B932" s="10" t="s">
        <v>508</v>
      </c>
      <c r="C932" s="2"/>
      <c r="D932" s="2"/>
      <c r="E932" s="2"/>
    </row>
    <row r="933" spans="1:5" ht="20.25" x14ac:dyDescent="0.25">
      <c r="A933" s="12"/>
      <c r="B933" s="11" t="s">
        <v>37</v>
      </c>
      <c r="C933" s="2"/>
      <c r="D933" s="2"/>
      <c r="E933" s="2"/>
    </row>
    <row r="934" spans="1:5" ht="20.25" x14ac:dyDescent="0.25">
      <c r="A934" s="13">
        <f>445</f>
        <v>445</v>
      </c>
      <c r="B934" s="7" t="s">
        <v>509</v>
      </c>
      <c r="C934" s="2"/>
      <c r="D934" s="2"/>
      <c r="E934" s="2"/>
    </row>
    <row r="935" spans="1:5" ht="20.25" x14ac:dyDescent="0.25">
      <c r="A935" s="13"/>
      <c r="B935" s="8" t="s">
        <v>199</v>
      </c>
      <c r="C935" s="2"/>
      <c r="D935" s="2"/>
      <c r="E935" s="2"/>
    </row>
    <row r="936" spans="1:5" ht="20.25" x14ac:dyDescent="0.25">
      <c r="A936" s="12">
        <f>448</f>
        <v>448</v>
      </c>
      <c r="B936" s="10" t="s">
        <v>510</v>
      </c>
      <c r="C936" s="2"/>
      <c r="D936" s="2"/>
      <c r="E936" s="2"/>
    </row>
    <row r="937" spans="1:5" ht="20.25" x14ac:dyDescent="0.25">
      <c r="A937" s="12"/>
      <c r="B937" s="11" t="s">
        <v>19</v>
      </c>
      <c r="C937" s="2"/>
      <c r="D937" s="2"/>
      <c r="E937" s="2"/>
    </row>
    <row r="938" spans="1:5" ht="20.25" x14ac:dyDescent="0.25">
      <c r="A938" s="13">
        <f>448</f>
        <v>448</v>
      </c>
      <c r="B938" s="7" t="s">
        <v>511</v>
      </c>
      <c r="C938" s="2"/>
      <c r="D938" s="2"/>
      <c r="E938" s="2"/>
    </row>
    <row r="939" spans="1:5" ht="20.25" x14ac:dyDescent="0.25">
      <c r="A939" s="13"/>
      <c r="B939" s="8" t="s">
        <v>19</v>
      </c>
      <c r="C939" s="2"/>
      <c r="D939" s="2"/>
      <c r="E939" s="2"/>
    </row>
    <row r="940" spans="1:5" ht="20.25" x14ac:dyDescent="0.25">
      <c r="A940" s="12">
        <f>448</f>
        <v>448</v>
      </c>
      <c r="B940" s="10" t="s">
        <v>512</v>
      </c>
      <c r="C940" s="2"/>
      <c r="D940" s="2"/>
      <c r="E940" s="2"/>
    </row>
    <row r="941" spans="1:5" ht="20.25" x14ac:dyDescent="0.25">
      <c r="A941" s="12"/>
      <c r="B941" s="11" t="s">
        <v>31</v>
      </c>
      <c r="C941" s="2"/>
      <c r="D941" s="2"/>
      <c r="E941" s="2"/>
    </row>
    <row r="942" spans="1:5" ht="40.5" x14ac:dyDescent="0.25">
      <c r="A942" s="6">
        <v>451</v>
      </c>
      <c r="B942" s="7" t="s">
        <v>513</v>
      </c>
      <c r="C942" s="2"/>
      <c r="D942" s="2"/>
      <c r="E942" s="2"/>
    </row>
    <row r="943" spans="1:5" ht="20.25" x14ac:dyDescent="0.25">
      <c r="A943" s="6"/>
      <c r="B943" s="8" t="s">
        <v>19</v>
      </c>
      <c r="C943" s="2"/>
      <c r="D943" s="2"/>
      <c r="E943" s="2"/>
    </row>
    <row r="944" spans="1:5" ht="20.25" x14ac:dyDescent="0.25">
      <c r="A944" s="12">
        <f>452</f>
        <v>452</v>
      </c>
      <c r="B944" s="10" t="s">
        <v>514</v>
      </c>
      <c r="C944" s="2"/>
      <c r="D944" s="2"/>
      <c r="E944" s="2"/>
    </row>
    <row r="945" spans="1:5" ht="20.25" x14ac:dyDescent="0.25">
      <c r="A945" s="12"/>
      <c r="B945" s="11" t="s">
        <v>19</v>
      </c>
      <c r="C945" s="2"/>
      <c r="D945" s="2"/>
      <c r="E945" s="2"/>
    </row>
    <row r="946" spans="1:5" ht="20.25" x14ac:dyDescent="0.25">
      <c r="A946" s="13">
        <f>452</f>
        <v>452</v>
      </c>
      <c r="B946" s="7" t="s">
        <v>515</v>
      </c>
      <c r="C946" s="2"/>
      <c r="D946" s="2"/>
      <c r="E946" s="2"/>
    </row>
    <row r="947" spans="1:5" ht="20.25" x14ac:dyDescent="0.25">
      <c r="A947" s="13"/>
      <c r="B947" s="8" t="s">
        <v>85</v>
      </c>
      <c r="C947" s="2"/>
      <c r="D947" s="2"/>
      <c r="E947" s="2"/>
    </row>
    <row r="948" spans="1:5" ht="20.25" x14ac:dyDescent="0.25">
      <c r="A948" s="12">
        <f>452</f>
        <v>452</v>
      </c>
      <c r="B948" s="10" t="s">
        <v>516</v>
      </c>
      <c r="C948" s="2"/>
      <c r="D948" s="2"/>
      <c r="E948" s="2"/>
    </row>
    <row r="949" spans="1:5" ht="20.25" x14ac:dyDescent="0.25">
      <c r="A949" s="12"/>
      <c r="B949" s="11" t="s">
        <v>1</v>
      </c>
      <c r="C949" s="2"/>
      <c r="D949" s="2"/>
      <c r="E949" s="2"/>
    </row>
    <row r="950" spans="1:5" ht="20.25" x14ac:dyDescent="0.25">
      <c r="A950" s="13">
        <f>452</f>
        <v>452</v>
      </c>
      <c r="B950" s="7" t="s">
        <v>517</v>
      </c>
      <c r="C950" s="2"/>
      <c r="D950" s="2"/>
      <c r="E950" s="2"/>
    </row>
    <row r="951" spans="1:5" ht="20.25" x14ac:dyDescent="0.25">
      <c r="A951" s="13"/>
      <c r="B951" s="8" t="s">
        <v>3</v>
      </c>
      <c r="C951" s="2"/>
      <c r="D951" s="2"/>
      <c r="E951" s="2"/>
    </row>
    <row r="952" spans="1:5" ht="20.25" x14ac:dyDescent="0.25">
      <c r="A952" s="13"/>
      <c r="B952" s="8" t="s">
        <v>111</v>
      </c>
      <c r="C952" s="2"/>
      <c r="D952" s="2"/>
      <c r="E952" s="2"/>
    </row>
    <row r="953" spans="1:5" ht="40.5" x14ac:dyDescent="0.25">
      <c r="A953" s="12">
        <f>456</f>
        <v>456</v>
      </c>
      <c r="B953" s="10" t="s">
        <v>518</v>
      </c>
      <c r="C953" s="2"/>
      <c r="D953" s="2"/>
      <c r="E953" s="2"/>
    </row>
    <row r="954" spans="1:5" ht="20.25" x14ac:dyDescent="0.25">
      <c r="A954" s="12"/>
      <c r="B954" s="11" t="s">
        <v>118</v>
      </c>
      <c r="C954" s="2"/>
      <c r="D954" s="2"/>
      <c r="E954" s="2"/>
    </row>
    <row r="955" spans="1:5" ht="20.25" x14ac:dyDescent="0.25">
      <c r="A955" s="13">
        <f>456</f>
        <v>456</v>
      </c>
      <c r="B955" s="7" t="s">
        <v>519</v>
      </c>
      <c r="C955" s="2"/>
      <c r="D955" s="2"/>
      <c r="E955" s="2"/>
    </row>
    <row r="956" spans="1:5" ht="20.25" x14ac:dyDescent="0.25">
      <c r="A956" s="13"/>
      <c r="B956" s="8" t="s">
        <v>93</v>
      </c>
      <c r="C956" s="2"/>
      <c r="D956" s="2"/>
      <c r="E956" s="2"/>
    </row>
    <row r="957" spans="1:5" ht="20.25" x14ac:dyDescent="0.25">
      <c r="A957" s="12">
        <f>456</f>
        <v>456</v>
      </c>
      <c r="B957" s="10" t="s">
        <v>520</v>
      </c>
      <c r="C957" s="2"/>
      <c r="D957" s="2"/>
      <c r="E957" s="2"/>
    </row>
    <row r="958" spans="1:5" ht="20.25" x14ac:dyDescent="0.25">
      <c r="A958" s="12"/>
      <c r="B958" s="11" t="s">
        <v>33</v>
      </c>
      <c r="C958" s="2"/>
      <c r="D958" s="2"/>
      <c r="E958" s="2"/>
    </row>
    <row r="959" spans="1:5" ht="20.25" x14ac:dyDescent="0.25">
      <c r="A959" s="13">
        <f>456</f>
        <v>456</v>
      </c>
      <c r="B959" s="7" t="s">
        <v>521</v>
      </c>
      <c r="C959" s="2"/>
      <c r="D959" s="2"/>
      <c r="E959" s="2"/>
    </row>
    <row r="960" spans="1:5" ht="20.25" x14ac:dyDescent="0.25">
      <c r="A960" s="13"/>
      <c r="B960" s="8" t="s">
        <v>31</v>
      </c>
      <c r="C960" s="2"/>
      <c r="D960" s="2"/>
      <c r="E960" s="2"/>
    </row>
    <row r="961" spans="1:5" ht="40.5" x14ac:dyDescent="0.25">
      <c r="A961" s="9">
        <v>460</v>
      </c>
      <c r="B961" s="10" t="s">
        <v>522</v>
      </c>
      <c r="C961" s="2"/>
      <c r="D961" s="2"/>
      <c r="E961" s="2"/>
    </row>
    <row r="962" spans="1:5" ht="20.25" x14ac:dyDescent="0.25">
      <c r="A962" s="9"/>
      <c r="B962" s="11" t="s">
        <v>1</v>
      </c>
      <c r="C962" s="2"/>
      <c r="D962" s="2"/>
      <c r="E962" s="2"/>
    </row>
    <row r="963" spans="1:5" ht="40.5" x14ac:dyDescent="0.25">
      <c r="A963" s="6">
        <v>461</v>
      </c>
      <c r="B963" s="7" t="s">
        <v>523</v>
      </c>
      <c r="C963" s="2"/>
      <c r="D963" s="2"/>
      <c r="E963" s="2"/>
    </row>
    <row r="964" spans="1:5" ht="20.25" x14ac:dyDescent="0.25">
      <c r="A964" s="6"/>
      <c r="B964" s="8" t="s">
        <v>116</v>
      </c>
      <c r="C964" s="2"/>
      <c r="D964" s="2"/>
      <c r="E964" s="2"/>
    </row>
    <row r="965" spans="1:5" ht="20.25" x14ac:dyDescent="0.25">
      <c r="A965" s="12">
        <f>462</f>
        <v>462</v>
      </c>
      <c r="B965" s="10" t="s">
        <v>524</v>
      </c>
      <c r="C965" s="2"/>
      <c r="D965" s="2"/>
      <c r="E965" s="2"/>
    </row>
    <row r="966" spans="1:5" ht="20.25" x14ac:dyDescent="0.25">
      <c r="A966" s="12"/>
      <c r="B966" s="11" t="s">
        <v>142</v>
      </c>
      <c r="C966" s="2"/>
      <c r="D966" s="2"/>
      <c r="E966" s="2"/>
    </row>
    <row r="967" spans="1:5" ht="20.25" x14ac:dyDescent="0.25">
      <c r="A967" s="13">
        <f>462</f>
        <v>462</v>
      </c>
      <c r="B967" s="7" t="s">
        <v>525</v>
      </c>
      <c r="C967" s="2"/>
      <c r="D967" s="2"/>
      <c r="E967" s="2"/>
    </row>
    <row r="968" spans="1:5" ht="20.25" x14ac:dyDescent="0.25">
      <c r="A968" s="13"/>
      <c r="B968" s="8" t="s">
        <v>199</v>
      </c>
      <c r="C968" s="2"/>
      <c r="D968" s="2"/>
      <c r="E968" s="2"/>
    </row>
    <row r="969" spans="1:5" ht="40.5" x14ac:dyDescent="0.25">
      <c r="A969" s="9">
        <v>464</v>
      </c>
      <c r="B969" s="10" t="s">
        <v>526</v>
      </c>
      <c r="C969" s="2"/>
      <c r="D969" s="2"/>
      <c r="E969" s="2"/>
    </row>
    <row r="970" spans="1:5" ht="20.25" x14ac:dyDescent="0.25">
      <c r="A970" s="9"/>
      <c r="B970" s="11" t="s">
        <v>287</v>
      </c>
      <c r="C970" s="2"/>
      <c r="D970" s="2"/>
      <c r="E970" s="2"/>
    </row>
    <row r="971" spans="1:5" ht="20.25" x14ac:dyDescent="0.25">
      <c r="A971" s="6">
        <v>465</v>
      </c>
      <c r="B971" s="7" t="s">
        <v>527</v>
      </c>
      <c r="C971" s="2"/>
      <c r="D971" s="2"/>
      <c r="E971" s="2"/>
    </row>
    <row r="972" spans="1:5" ht="20.25" x14ac:dyDescent="0.25">
      <c r="A972" s="6"/>
      <c r="B972" s="8" t="s">
        <v>44</v>
      </c>
      <c r="C972" s="2"/>
      <c r="D972" s="2"/>
      <c r="E972" s="2"/>
    </row>
    <row r="973" spans="1:5" ht="20.25" x14ac:dyDescent="0.25">
      <c r="A973" s="12">
        <f>466</f>
        <v>466</v>
      </c>
      <c r="B973" s="10" t="s">
        <v>528</v>
      </c>
      <c r="C973" s="2"/>
      <c r="D973" s="2"/>
      <c r="E973" s="2"/>
    </row>
    <row r="974" spans="1:5" ht="20.25" x14ac:dyDescent="0.25">
      <c r="A974" s="12"/>
      <c r="B974" s="11" t="s">
        <v>199</v>
      </c>
      <c r="C974" s="2"/>
      <c r="D974" s="2"/>
      <c r="E974" s="2"/>
    </row>
    <row r="975" spans="1:5" ht="20.25" x14ac:dyDescent="0.25">
      <c r="A975" s="13">
        <f>466</f>
        <v>466</v>
      </c>
      <c r="B975" s="7" t="s">
        <v>529</v>
      </c>
      <c r="C975" s="2"/>
      <c r="D975" s="2"/>
      <c r="E975" s="2"/>
    </row>
    <row r="976" spans="1:5" ht="20.25" x14ac:dyDescent="0.25">
      <c r="A976" s="13"/>
      <c r="B976" s="8" t="s">
        <v>1</v>
      </c>
      <c r="C976" s="2"/>
      <c r="D976" s="2"/>
      <c r="E976" s="2"/>
    </row>
    <row r="977" spans="1:5" ht="20.25" x14ac:dyDescent="0.25">
      <c r="A977" s="12">
        <f>466</f>
        <v>466</v>
      </c>
      <c r="B977" s="10" t="s">
        <v>530</v>
      </c>
      <c r="C977" s="2"/>
      <c r="D977" s="2"/>
      <c r="E977" s="2"/>
    </row>
    <row r="978" spans="1:5" ht="20.25" x14ac:dyDescent="0.25">
      <c r="A978" s="12"/>
      <c r="B978" s="11" t="s">
        <v>37</v>
      </c>
      <c r="C978" s="2"/>
      <c r="D978" s="2"/>
      <c r="E978" s="2"/>
    </row>
    <row r="979" spans="1:5" ht="20.25" x14ac:dyDescent="0.25">
      <c r="A979" s="13">
        <f>466</f>
        <v>466</v>
      </c>
      <c r="B979" s="7" t="s">
        <v>531</v>
      </c>
      <c r="C979" s="2"/>
      <c r="D979" s="2"/>
      <c r="E979" s="2"/>
    </row>
    <row r="980" spans="1:5" ht="20.25" x14ac:dyDescent="0.25">
      <c r="A980" s="13"/>
      <c r="B980" s="8" t="s">
        <v>1</v>
      </c>
      <c r="C980" s="2"/>
      <c r="D980" s="2"/>
      <c r="E980" s="2"/>
    </row>
    <row r="981" spans="1:5" ht="20.25" x14ac:dyDescent="0.25">
      <c r="A981" s="9">
        <v>470</v>
      </c>
      <c r="B981" s="10" t="s">
        <v>532</v>
      </c>
      <c r="C981" s="2"/>
      <c r="D981" s="2"/>
      <c r="E981" s="2"/>
    </row>
    <row r="982" spans="1:5" ht="20.25" x14ac:dyDescent="0.25">
      <c r="A982" s="9"/>
      <c r="B982" s="11" t="s">
        <v>1</v>
      </c>
      <c r="C982" s="2"/>
      <c r="D982" s="2"/>
      <c r="E982" s="2"/>
    </row>
    <row r="983" spans="1:5" ht="20.25" x14ac:dyDescent="0.25">
      <c r="A983" s="6">
        <v>471</v>
      </c>
      <c r="B983" s="7" t="s">
        <v>533</v>
      </c>
      <c r="C983" s="2"/>
      <c r="D983" s="2"/>
      <c r="E983" s="2"/>
    </row>
    <row r="984" spans="1:5" ht="20.25" x14ac:dyDescent="0.25">
      <c r="A984" s="6"/>
      <c r="B984" s="8" t="s">
        <v>249</v>
      </c>
      <c r="C984" s="2"/>
      <c r="D984" s="2"/>
      <c r="E984" s="2"/>
    </row>
    <row r="985" spans="1:5" ht="20.25" x14ac:dyDescent="0.25">
      <c r="A985" s="12">
        <f>472</f>
        <v>472</v>
      </c>
      <c r="B985" s="10" t="s">
        <v>534</v>
      </c>
      <c r="C985" s="2"/>
      <c r="D985" s="2"/>
      <c r="E985" s="2"/>
    </row>
    <row r="986" spans="1:5" ht="20.25" x14ac:dyDescent="0.25">
      <c r="A986" s="12"/>
      <c r="B986" s="11" t="s">
        <v>3</v>
      </c>
      <c r="C986" s="2"/>
      <c r="D986" s="2"/>
      <c r="E986" s="2"/>
    </row>
    <row r="987" spans="1:5" ht="20.25" x14ac:dyDescent="0.25">
      <c r="A987" s="13">
        <f>472</f>
        <v>472</v>
      </c>
      <c r="B987" s="7" t="s">
        <v>535</v>
      </c>
      <c r="C987" s="2"/>
      <c r="D987" s="2"/>
      <c r="E987" s="2"/>
    </row>
    <row r="988" spans="1:5" ht="20.25" x14ac:dyDescent="0.25">
      <c r="A988" s="13"/>
      <c r="B988" s="8" t="s">
        <v>170</v>
      </c>
      <c r="C988" s="2"/>
      <c r="D988" s="2"/>
      <c r="E988" s="2"/>
    </row>
    <row r="989" spans="1:5" ht="20.25" x14ac:dyDescent="0.25">
      <c r="A989" s="12">
        <f>474</f>
        <v>474</v>
      </c>
      <c r="B989" s="10" t="s">
        <v>536</v>
      </c>
      <c r="C989" s="2"/>
      <c r="D989" s="2"/>
      <c r="E989" s="2"/>
    </row>
    <row r="990" spans="1:5" ht="20.25" x14ac:dyDescent="0.25">
      <c r="A990" s="12"/>
      <c r="B990" s="11" t="s">
        <v>3</v>
      </c>
      <c r="C990" s="2"/>
      <c r="D990" s="2"/>
      <c r="E990" s="2"/>
    </row>
    <row r="991" spans="1:5" ht="20.25" x14ac:dyDescent="0.25">
      <c r="A991" s="12"/>
      <c r="B991" s="11" t="s">
        <v>111</v>
      </c>
      <c r="C991" s="2"/>
      <c r="D991" s="2"/>
      <c r="E991" s="2"/>
    </row>
    <row r="992" spans="1:5" ht="20.25" x14ac:dyDescent="0.25">
      <c r="A992" s="13">
        <f>474</f>
        <v>474</v>
      </c>
      <c r="B992" s="7" t="s">
        <v>537</v>
      </c>
      <c r="C992" s="2"/>
      <c r="D992" s="2"/>
      <c r="E992" s="2"/>
    </row>
    <row r="993" spans="1:5" ht="20.25" x14ac:dyDescent="0.25">
      <c r="A993" s="13"/>
      <c r="B993" s="8" t="s">
        <v>44</v>
      </c>
      <c r="C993" s="2"/>
      <c r="D993" s="2"/>
      <c r="E993" s="2"/>
    </row>
    <row r="994" spans="1:5" ht="20.25" x14ac:dyDescent="0.25">
      <c r="A994" s="12">
        <f>474</f>
        <v>474</v>
      </c>
      <c r="B994" s="10" t="s">
        <v>538</v>
      </c>
      <c r="C994" s="2"/>
      <c r="D994" s="2"/>
      <c r="E994" s="2"/>
    </row>
    <row r="995" spans="1:5" ht="20.25" x14ac:dyDescent="0.25">
      <c r="A995" s="12"/>
      <c r="B995" s="11" t="s">
        <v>37</v>
      </c>
      <c r="C995" s="2"/>
      <c r="D995" s="2"/>
      <c r="E995" s="2"/>
    </row>
    <row r="996" spans="1:5" ht="20.25" x14ac:dyDescent="0.25">
      <c r="A996" s="13">
        <f>477</f>
        <v>477</v>
      </c>
      <c r="B996" s="7" t="s">
        <v>539</v>
      </c>
      <c r="C996" s="2"/>
      <c r="D996" s="2"/>
      <c r="E996" s="2"/>
    </row>
    <row r="997" spans="1:5" ht="20.25" x14ac:dyDescent="0.25">
      <c r="A997" s="13"/>
      <c r="B997" s="8" t="s">
        <v>240</v>
      </c>
      <c r="C997" s="2"/>
      <c r="D997" s="2"/>
      <c r="E997" s="2"/>
    </row>
    <row r="998" spans="1:5" ht="20.25" x14ac:dyDescent="0.25">
      <c r="A998" s="13"/>
      <c r="B998" s="8" t="s">
        <v>540</v>
      </c>
      <c r="C998" s="2"/>
      <c r="D998" s="2"/>
      <c r="E998" s="2"/>
    </row>
    <row r="999" spans="1:5" ht="20.25" x14ac:dyDescent="0.25">
      <c r="A999" s="12">
        <f>477</f>
        <v>477</v>
      </c>
      <c r="B999" s="10" t="s">
        <v>541</v>
      </c>
      <c r="C999" s="2"/>
      <c r="D999" s="2"/>
      <c r="E999" s="2"/>
    </row>
    <row r="1000" spans="1:5" ht="20.25" x14ac:dyDescent="0.25">
      <c r="A1000" s="12"/>
      <c r="B1000" s="11" t="s">
        <v>332</v>
      </c>
      <c r="C1000" s="2"/>
      <c r="D1000" s="2"/>
      <c r="E1000" s="2"/>
    </row>
    <row r="1001" spans="1:5" ht="20.25" x14ac:dyDescent="0.25">
      <c r="A1001" s="13">
        <f>477</f>
        <v>477</v>
      </c>
      <c r="B1001" s="7" t="s">
        <v>542</v>
      </c>
      <c r="C1001" s="2"/>
      <c r="D1001" s="2"/>
      <c r="E1001" s="2"/>
    </row>
    <row r="1002" spans="1:5" ht="20.25" x14ac:dyDescent="0.25">
      <c r="A1002" s="13"/>
      <c r="B1002" s="8" t="s">
        <v>148</v>
      </c>
      <c r="C1002" s="2"/>
      <c r="D1002" s="2"/>
      <c r="E1002" s="2"/>
    </row>
    <row r="1003" spans="1:5" ht="20.25" x14ac:dyDescent="0.25">
      <c r="A1003" s="12">
        <f>477</f>
        <v>477</v>
      </c>
      <c r="B1003" s="10" t="s">
        <v>543</v>
      </c>
      <c r="C1003" s="2"/>
      <c r="D1003" s="2"/>
      <c r="E1003" s="2"/>
    </row>
    <row r="1004" spans="1:5" ht="20.25" x14ac:dyDescent="0.25">
      <c r="A1004" s="12"/>
      <c r="B1004" s="11" t="s">
        <v>3</v>
      </c>
      <c r="C1004" s="2"/>
      <c r="D1004" s="2"/>
      <c r="E1004" s="2"/>
    </row>
    <row r="1005" spans="1:5" ht="20.25" x14ac:dyDescent="0.25">
      <c r="A1005" s="13">
        <f>481</f>
        <v>481</v>
      </c>
      <c r="B1005" s="7" t="s">
        <v>544</v>
      </c>
      <c r="C1005" s="2"/>
      <c r="D1005" s="2"/>
      <c r="E1005" s="2"/>
    </row>
    <row r="1006" spans="1:5" ht="20.25" x14ac:dyDescent="0.25">
      <c r="A1006" s="13"/>
      <c r="B1006" s="8" t="s">
        <v>31</v>
      </c>
      <c r="C1006" s="2"/>
      <c r="D1006" s="2"/>
      <c r="E1006" s="2"/>
    </row>
    <row r="1007" spans="1:5" ht="40.5" x14ac:dyDescent="0.25">
      <c r="A1007" s="12">
        <f>481</f>
        <v>481</v>
      </c>
      <c r="B1007" s="10" t="s">
        <v>545</v>
      </c>
      <c r="C1007" s="2"/>
      <c r="D1007" s="2"/>
      <c r="E1007" s="2"/>
    </row>
    <row r="1008" spans="1:5" ht="20.25" x14ac:dyDescent="0.25">
      <c r="A1008" s="12"/>
      <c r="B1008" s="11" t="s">
        <v>89</v>
      </c>
      <c r="C1008" s="2"/>
      <c r="D1008" s="2"/>
      <c r="E1008" s="2"/>
    </row>
    <row r="1009" spans="1:5" ht="20.25" x14ac:dyDescent="0.25">
      <c r="A1009" s="13">
        <f>481</f>
        <v>481</v>
      </c>
      <c r="B1009" s="7" t="s">
        <v>546</v>
      </c>
      <c r="C1009" s="2"/>
      <c r="D1009" s="2"/>
      <c r="E1009" s="2"/>
    </row>
    <row r="1010" spans="1:5" ht="20.25" x14ac:dyDescent="0.25">
      <c r="A1010" s="13"/>
      <c r="B1010" s="8" t="s">
        <v>1</v>
      </c>
      <c r="C1010" s="2"/>
      <c r="D1010" s="2"/>
      <c r="E1010" s="2"/>
    </row>
    <row r="1011" spans="1:5" ht="20.25" x14ac:dyDescent="0.25">
      <c r="A1011" s="9">
        <v>484</v>
      </c>
      <c r="B1011" s="10" t="s">
        <v>547</v>
      </c>
      <c r="C1011" s="2"/>
      <c r="D1011" s="2"/>
      <c r="E1011" s="2"/>
    </row>
    <row r="1012" spans="1:5" ht="20.25" x14ac:dyDescent="0.25">
      <c r="A1012" s="9"/>
      <c r="B1012" s="11" t="s">
        <v>19</v>
      </c>
      <c r="C1012" s="2"/>
      <c r="D1012" s="2"/>
      <c r="E1012" s="2"/>
    </row>
    <row r="1013" spans="1:5" ht="20.25" x14ac:dyDescent="0.25">
      <c r="A1013" s="13">
        <f>485</f>
        <v>485</v>
      </c>
      <c r="B1013" s="7" t="s">
        <v>548</v>
      </c>
      <c r="C1013" s="2"/>
      <c r="D1013" s="2"/>
      <c r="E1013" s="2"/>
    </row>
    <row r="1014" spans="1:5" ht="20.25" x14ac:dyDescent="0.25">
      <c r="A1014" s="13"/>
      <c r="B1014" s="8" t="s">
        <v>240</v>
      </c>
      <c r="C1014" s="2"/>
      <c r="D1014" s="2"/>
      <c r="E1014" s="2"/>
    </row>
    <row r="1015" spans="1:5" ht="20.25" x14ac:dyDescent="0.25">
      <c r="A1015" s="13"/>
      <c r="B1015" s="8" t="s">
        <v>67</v>
      </c>
      <c r="C1015" s="2"/>
      <c r="D1015" s="2"/>
      <c r="E1015" s="2"/>
    </row>
    <row r="1016" spans="1:5" ht="20.25" x14ac:dyDescent="0.25">
      <c r="A1016" s="12">
        <f>485</f>
        <v>485</v>
      </c>
      <c r="B1016" s="10" t="s">
        <v>549</v>
      </c>
      <c r="C1016" s="2"/>
      <c r="D1016" s="2"/>
      <c r="E1016" s="2"/>
    </row>
    <row r="1017" spans="1:5" ht="20.25" x14ac:dyDescent="0.25">
      <c r="A1017" s="12"/>
      <c r="B1017" s="11" t="s">
        <v>85</v>
      </c>
      <c r="C1017" s="2"/>
      <c r="D1017" s="2"/>
      <c r="E1017" s="2"/>
    </row>
    <row r="1018" spans="1:5" ht="20.25" x14ac:dyDescent="0.25">
      <c r="A1018" s="6">
        <v>487</v>
      </c>
      <c r="B1018" s="7" t="s">
        <v>550</v>
      </c>
      <c r="C1018" s="2"/>
      <c r="D1018" s="2"/>
      <c r="E1018" s="2"/>
    </row>
    <row r="1019" spans="1:5" ht="20.25" x14ac:dyDescent="0.25">
      <c r="A1019" s="6"/>
      <c r="B1019" s="8" t="s">
        <v>37</v>
      </c>
      <c r="C1019" s="2"/>
      <c r="D1019" s="2"/>
      <c r="E1019" s="2"/>
    </row>
    <row r="1020" spans="1:5" ht="20.25" x14ac:dyDescent="0.25">
      <c r="A1020" s="9">
        <v>488</v>
      </c>
      <c r="B1020" s="10" t="s">
        <v>551</v>
      </c>
      <c r="C1020" s="2"/>
      <c r="D1020" s="2"/>
      <c r="E1020" s="2"/>
    </row>
    <row r="1021" spans="1:5" ht="20.25" x14ac:dyDescent="0.25">
      <c r="A1021" s="9"/>
      <c r="B1021" s="11" t="s">
        <v>1</v>
      </c>
      <c r="C1021" s="2"/>
      <c r="D1021" s="2"/>
      <c r="E1021" s="2"/>
    </row>
    <row r="1022" spans="1:5" ht="20.25" x14ac:dyDescent="0.25">
      <c r="A1022" s="13">
        <f>489</f>
        <v>489</v>
      </c>
      <c r="B1022" s="7" t="s">
        <v>552</v>
      </c>
      <c r="C1022" s="2"/>
      <c r="D1022" s="2"/>
      <c r="E1022" s="2"/>
    </row>
    <row r="1023" spans="1:5" ht="20.25" x14ac:dyDescent="0.25">
      <c r="A1023" s="13"/>
      <c r="B1023" s="8" t="s">
        <v>19</v>
      </c>
      <c r="C1023" s="2"/>
      <c r="D1023" s="2"/>
      <c r="E1023" s="2"/>
    </row>
    <row r="1024" spans="1:5" ht="20.25" x14ac:dyDescent="0.25">
      <c r="A1024" s="12">
        <f>489</f>
        <v>489</v>
      </c>
      <c r="B1024" s="10" t="s">
        <v>553</v>
      </c>
      <c r="C1024" s="2"/>
      <c r="D1024" s="2"/>
      <c r="E1024" s="2"/>
    </row>
    <row r="1025" spans="1:5" ht="20.25" x14ac:dyDescent="0.25">
      <c r="A1025" s="12"/>
      <c r="B1025" s="11" t="s">
        <v>41</v>
      </c>
      <c r="C1025" s="2"/>
      <c r="D1025" s="2"/>
      <c r="E1025" s="2"/>
    </row>
    <row r="1026" spans="1:5" ht="20.25" x14ac:dyDescent="0.25">
      <c r="A1026" s="13">
        <f>489</f>
        <v>489</v>
      </c>
      <c r="B1026" s="7" t="s">
        <v>554</v>
      </c>
      <c r="C1026" s="2"/>
      <c r="D1026" s="2"/>
      <c r="E1026" s="2"/>
    </row>
    <row r="1027" spans="1:5" ht="20.25" x14ac:dyDescent="0.25">
      <c r="A1027" s="13"/>
      <c r="B1027" s="8" t="s">
        <v>395</v>
      </c>
      <c r="C1027" s="2"/>
      <c r="D1027" s="2"/>
      <c r="E1027" s="2"/>
    </row>
    <row r="1028" spans="1:5" ht="20.25" x14ac:dyDescent="0.25">
      <c r="A1028" s="12">
        <f>489</f>
        <v>489</v>
      </c>
      <c r="B1028" s="10" t="s">
        <v>555</v>
      </c>
      <c r="C1028" s="2"/>
      <c r="D1028" s="2"/>
      <c r="E1028" s="2"/>
    </row>
    <row r="1029" spans="1:5" ht="20.25" x14ac:dyDescent="0.25">
      <c r="A1029" s="12"/>
      <c r="B1029" s="11" t="s">
        <v>19</v>
      </c>
      <c r="C1029" s="2"/>
      <c r="D1029" s="2"/>
      <c r="E1029" s="2"/>
    </row>
    <row r="1030" spans="1:5" ht="20.25" x14ac:dyDescent="0.25">
      <c r="A1030" s="13">
        <f>489</f>
        <v>489</v>
      </c>
      <c r="B1030" s="7" t="s">
        <v>556</v>
      </c>
      <c r="C1030" s="2"/>
      <c r="D1030" s="2"/>
      <c r="E1030" s="2"/>
    </row>
    <row r="1031" spans="1:5" ht="20.25" x14ac:dyDescent="0.25">
      <c r="A1031" s="13"/>
      <c r="B1031" s="8" t="s">
        <v>114</v>
      </c>
      <c r="C1031" s="2"/>
      <c r="D1031" s="2"/>
      <c r="E1031" s="2"/>
    </row>
    <row r="1032" spans="1:5" ht="20.25" x14ac:dyDescent="0.25">
      <c r="A1032" s="12">
        <f>489</f>
        <v>489</v>
      </c>
      <c r="B1032" s="10" t="s">
        <v>557</v>
      </c>
      <c r="C1032" s="2"/>
      <c r="D1032" s="2"/>
      <c r="E1032" s="2"/>
    </row>
    <row r="1033" spans="1:5" ht="20.25" x14ac:dyDescent="0.25">
      <c r="A1033" s="12"/>
      <c r="B1033" s="11" t="s">
        <v>142</v>
      </c>
      <c r="C1033" s="2"/>
      <c r="D1033" s="2"/>
      <c r="E1033" s="2"/>
    </row>
    <row r="1034" spans="1:5" ht="40.5" x14ac:dyDescent="0.25">
      <c r="A1034" s="13">
        <f>495</f>
        <v>495</v>
      </c>
      <c r="B1034" s="7" t="s">
        <v>558</v>
      </c>
      <c r="C1034" s="2"/>
      <c r="D1034" s="2"/>
      <c r="E1034" s="2"/>
    </row>
    <row r="1035" spans="1:5" ht="20.25" x14ac:dyDescent="0.25">
      <c r="A1035" s="13"/>
      <c r="B1035" s="8" t="s">
        <v>17</v>
      </c>
      <c r="C1035" s="2"/>
      <c r="D1035" s="2"/>
      <c r="E1035" s="2"/>
    </row>
    <row r="1036" spans="1:5" ht="20.25" x14ac:dyDescent="0.25">
      <c r="A1036" s="13"/>
      <c r="B1036" s="8" t="s">
        <v>111</v>
      </c>
      <c r="C1036" s="2"/>
      <c r="D1036" s="2"/>
      <c r="E1036" s="2"/>
    </row>
    <row r="1037" spans="1:5" ht="20.25" x14ac:dyDescent="0.25">
      <c r="A1037" s="12">
        <f>495</f>
        <v>495</v>
      </c>
      <c r="B1037" s="10" t="s">
        <v>559</v>
      </c>
      <c r="C1037" s="2"/>
      <c r="D1037" s="2"/>
      <c r="E1037" s="2"/>
    </row>
    <row r="1038" spans="1:5" ht="20.25" x14ac:dyDescent="0.25">
      <c r="A1038" s="12"/>
      <c r="B1038" s="11" t="s">
        <v>560</v>
      </c>
      <c r="C1038" s="2"/>
      <c r="D1038" s="2"/>
      <c r="E1038" s="2"/>
    </row>
    <row r="1039" spans="1:5" ht="20.25" x14ac:dyDescent="0.25">
      <c r="A1039" s="13">
        <f>497</f>
        <v>497</v>
      </c>
      <c r="B1039" s="7" t="s">
        <v>561</v>
      </c>
      <c r="C1039" s="2"/>
      <c r="D1039" s="2"/>
      <c r="E1039" s="2"/>
    </row>
    <row r="1040" spans="1:5" ht="20.25" x14ac:dyDescent="0.25">
      <c r="A1040" s="13"/>
      <c r="B1040" s="8" t="s">
        <v>19</v>
      </c>
      <c r="C1040" s="2"/>
      <c r="D1040" s="2"/>
      <c r="E1040" s="2"/>
    </row>
    <row r="1041" spans="1:5" ht="60.75" x14ac:dyDescent="0.25">
      <c r="A1041" s="12">
        <f>497</f>
        <v>497</v>
      </c>
      <c r="B1041" s="10" t="s">
        <v>562</v>
      </c>
      <c r="C1041" s="2"/>
      <c r="D1041" s="2"/>
      <c r="E1041" s="2"/>
    </row>
    <row r="1042" spans="1:5" ht="20.25" x14ac:dyDescent="0.25">
      <c r="A1042" s="12"/>
      <c r="B1042" s="11" t="s">
        <v>118</v>
      </c>
      <c r="C1042" s="2"/>
      <c r="D1042" s="2"/>
      <c r="E1042" s="2"/>
    </row>
    <row r="1043" spans="1:5" ht="20.25" x14ac:dyDescent="0.25">
      <c r="A1043" s="13">
        <f>497</f>
        <v>497</v>
      </c>
      <c r="B1043" s="7" t="s">
        <v>563</v>
      </c>
      <c r="C1043" s="2"/>
      <c r="D1043" s="2"/>
      <c r="E1043" s="2"/>
    </row>
    <row r="1044" spans="1:5" ht="20.25" x14ac:dyDescent="0.25">
      <c r="A1044" s="13"/>
      <c r="B1044" s="8" t="s">
        <v>564</v>
      </c>
      <c r="C1044" s="2"/>
      <c r="D1044" s="2"/>
      <c r="E1044" s="2"/>
    </row>
    <row r="1045" spans="1:5" ht="20.25" x14ac:dyDescent="0.25">
      <c r="A1045" s="12">
        <f>497</f>
        <v>497</v>
      </c>
      <c r="B1045" s="10" t="s">
        <v>565</v>
      </c>
      <c r="C1045" s="2"/>
      <c r="D1045" s="2"/>
      <c r="E1045" s="2"/>
    </row>
    <row r="1046" spans="1:5" ht="20.25" x14ac:dyDescent="0.25">
      <c r="A1046" s="12"/>
      <c r="B1046" s="11" t="s">
        <v>1</v>
      </c>
      <c r="C1046" s="2"/>
      <c r="D1046" s="2"/>
      <c r="E1046" s="2"/>
    </row>
    <row r="1047" spans="1:5" ht="20.25" x14ac:dyDescent="0.25">
      <c r="A1047" s="13">
        <f>501</f>
        <v>501</v>
      </c>
      <c r="B1047" s="7" t="s">
        <v>566</v>
      </c>
      <c r="C1047" s="2"/>
      <c r="D1047" s="2"/>
      <c r="E1047" s="2"/>
    </row>
    <row r="1048" spans="1:5" ht="20.25" x14ac:dyDescent="0.25">
      <c r="A1048" s="13"/>
      <c r="B1048" s="8" t="s">
        <v>240</v>
      </c>
      <c r="C1048" s="2"/>
      <c r="D1048" s="2"/>
      <c r="E1048" s="2"/>
    </row>
    <row r="1049" spans="1:5" ht="20.25" x14ac:dyDescent="0.25">
      <c r="A1049" s="13"/>
      <c r="B1049" s="8" t="s">
        <v>111</v>
      </c>
      <c r="C1049" s="2"/>
      <c r="D1049" s="2"/>
      <c r="E1049" s="2"/>
    </row>
    <row r="1050" spans="1:5" ht="20.25" x14ac:dyDescent="0.25">
      <c r="A1050" s="12">
        <f>501</f>
        <v>501</v>
      </c>
      <c r="B1050" s="10" t="s">
        <v>567</v>
      </c>
      <c r="C1050" s="2"/>
      <c r="D1050" s="2"/>
      <c r="E1050" s="2"/>
    </row>
    <row r="1051" spans="1:5" ht="20.25" x14ac:dyDescent="0.25">
      <c r="A1051" s="12"/>
      <c r="B1051" s="11" t="s">
        <v>1</v>
      </c>
      <c r="C1051" s="2"/>
      <c r="D1051" s="2"/>
      <c r="E1051" s="2"/>
    </row>
    <row r="1052" spans="1:5" ht="20.25" x14ac:dyDescent="0.25">
      <c r="A1052" s="13">
        <f>501</f>
        <v>501</v>
      </c>
      <c r="B1052" s="7" t="s">
        <v>568</v>
      </c>
      <c r="C1052" s="2"/>
      <c r="D1052" s="2"/>
      <c r="E1052" s="2"/>
    </row>
    <row r="1053" spans="1:5" ht="20.25" x14ac:dyDescent="0.25">
      <c r="A1053" s="13"/>
      <c r="B1053" s="8" t="s">
        <v>19</v>
      </c>
      <c r="C1053" s="2"/>
      <c r="D1053" s="2"/>
      <c r="E1053" s="2"/>
    </row>
    <row r="1054" spans="1:5" ht="20.25" x14ac:dyDescent="0.25">
      <c r="A1054" s="12">
        <f>501</f>
        <v>501</v>
      </c>
      <c r="B1054" s="10" t="s">
        <v>569</v>
      </c>
      <c r="C1054" s="2"/>
      <c r="D1054" s="2"/>
      <c r="E1054" s="2"/>
    </row>
    <row r="1055" spans="1:5" ht="20.25" x14ac:dyDescent="0.25">
      <c r="A1055" s="12"/>
      <c r="B1055" s="11" t="s">
        <v>37</v>
      </c>
      <c r="C1055" s="2"/>
      <c r="D1055" s="2"/>
      <c r="E1055" s="2"/>
    </row>
    <row r="1056" spans="1:5" ht="20.25" x14ac:dyDescent="0.25">
      <c r="A1056" s="13">
        <f>501</f>
        <v>501</v>
      </c>
      <c r="B1056" s="7" t="s">
        <v>570</v>
      </c>
      <c r="C1056" s="2"/>
      <c r="D1056" s="2"/>
      <c r="E1056" s="2"/>
    </row>
    <row r="1057" spans="1:5" ht="20.25" x14ac:dyDescent="0.25">
      <c r="A1057" s="13"/>
      <c r="B1057" s="8" t="s">
        <v>3</v>
      </c>
      <c r="C1057" s="2"/>
      <c r="D1057" s="2"/>
      <c r="E1057" s="2"/>
    </row>
    <row r="1058" spans="1:5" ht="20.25" x14ac:dyDescent="0.25">
      <c r="A1058" s="13"/>
      <c r="B1058" s="8" t="s">
        <v>111</v>
      </c>
      <c r="C1058" s="2"/>
      <c r="D1058" s="2"/>
      <c r="E1058" s="2"/>
    </row>
    <row r="1059" spans="1:5" ht="20.25" x14ac:dyDescent="0.25">
      <c r="A1059" s="12">
        <f>506</f>
        <v>506</v>
      </c>
      <c r="B1059" s="10" t="s">
        <v>571</v>
      </c>
      <c r="C1059" s="2"/>
      <c r="D1059" s="2"/>
      <c r="E1059" s="2"/>
    </row>
    <row r="1060" spans="1:5" ht="20.25" x14ac:dyDescent="0.25">
      <c r="A1060" s="12"/>
      <c r="B1060" s="11" t="s">
        <v>1</v>
      </c>
      <c r="C1060" s="2"/>
      <c r="D1060" s="2"/>
      <c r="E1060" s="2"/>
    </row>
    <row r="1061" spans="1:5" ht="20.25" x14ac:dyDescent="0.25">
      <c r="A1061" s="13">
        <f>506</f>
        <v>506</v>
      </c>
      <c r="B1061" s="7" t="s">
        <v>572</v>
      </c>
      <c r="C1061" s="2"/>
      <c r="D1061" s="2"/>
      <c r="E1061" s="2"/>
    </row>
    <row r="1062" spans="1:5" ht="20.25" x14ac:dyDescent="0.25">
      <c r="A1062" s="13"/>
      <c r="B1062" s="8" t="s">
        <v>140</v>
      </c>
      <c r="C1062" s="2"/>
      <c r="D1062" s="2"/>
      <c r="E1062" s="2"/>
    </row>
    <row r="1063" spans="1:5" ht="20.25" x14ac:dyDescent="0.25">
      <c r="A1063" s="12">
        <f>508</f>
        <v>508</v>
      </c>
      <c r="B1063" s="10" t="s">
        <v>573</v>
      </c>
      <c r="C1063" s="2"/>
      <c r="D1063" s="2"/>
      <c r="E1063" s="2"/>
    </row>
    <row r="1064" spans="1:5" ht="20.25" x14ac:dyDescent="0.25">
      <c r="A1064" s="12"/>
      <c r="B1064" s="11" t="s">
        <v>372</v>
      </c>
      <c r="C1064" s="2"/>
      <c r="D1064" s="2"/>
      <c r="E1064" s="2"/>
    </row>
    <row r="1065" spans="1:5" ht="20.25" x14ac:dyDescent="0.25">
      <c r="A1065" s="13">
        <f>508</f>
        <v>508</v>
      </c>
      <c r="B1065" s="7" t="s">
        <v>574</v>
      </c>
      <c r="C1065" s="2"/>
      <c r="D1065" s="2"/>
      <c r="E1065" s="2"/>
    </row>
    <row r="1066" spans="1:5" ht="20.25" x14ac:dyDescent="0.25">
      <c r="A1066" s="13"/>
      <c r="B1066" s="8" t="s">
        <v>3</v>
      </c>
      <c r="C1066" s="2"/>
      <c r="D1066" s="2"/>
      <c r="E1066" s="2"/>
    </row>
    <row r="1067" spans="1:5" ht="20.25" x14ac:dyDescent="0.25">
      <c r="A1067" s="12">
        <f>508</f>
        <v>508</v>
      </c>
      <c r="B1067" s="10" t="s">
        <v>575</v>
      </c>
      <c r="C1067" s="2"/>
      <c r="D1067" s="2"/>
      <c r="E1067" s="2"/>
    </row>
    <row r="1068" spans="1:5" ht="20.25" x14ac:dyDescent="0.25">
      <c r="A1068" s="12"/>
      <c r="B1068" s="11" t="s">
        <v>19</v>
      </c>
      <c r="C1068" s="2"/>
      <c r="D1068" s="2"/>
      <c r="E1068" s="2"/>
    </row>
    <row r="1069" spans="1:5" ht="20.25" x14ac:dyDescent="0.25">
      <c r="A1069" s="13">
        <f>511</f>
        <v>511</v>
      </c>
      <c r="B1069" s="7" t="s">
        <v>576</v>
      </c>
      <c r="C1069" s="2"/>
      <c r="D1069" s="2"/>
      <c r="E1069" s="2"/>
    </row>
    <row r="1070" spans="1:5" ht="20.25" x14ac:dyDescent="0.25">
      <c r="A1070" s="13"/>
      <c r="B1070" s="8" t="s">
        <v>41</v>
      </c>
      <c r="C1070" s="2"/>
      <c r="D1070" s="2"/>
      <c r="E1070" s="2"/>
    </row>
    <row r="1071" spans="1:5" ht="20.25" x14ac:dyDescent="0.25">
      <c r="A1071" s="12">
        <f>511</f>
        <v>511</v>
      </c>
      <c r="B1071" s="10" t="s">
        <v>577</v>
      </c>
      <c r="C1071" s="2"/>
      <c r="D1071" s="2"/>
      <c r="E1071" s="2"/>
    </row>
    <row r="1072" spans="1:5" ht="20.25" x14ac:dyDescent="0.25">
      <c r="A1072" s="12"/>
      <c r="B1072" s="11" t="s">
        <v>19</v>
      </c>
      <c r="C1072" s="2"/>
      <c r="D1072" s="2"/>
      <c r="E1072" s="2"/>
    </row>
    <row r="1073" spans="1:5" ht="60.75" x14ac:dyDescent="0.25">
      <c r="A1073" s="13">
        <f>513</f>
        <v>513</v>
      </c>
      <c r="B1073" s="7" t="s">
        <v>578</v>
      </c>
      <c r="C1073" s="2"/>
      <c r="D1073" s="2"/>
      <c r="E1073" s="2"/>
    </row>
    <row r="1074" spans="1:5" ht="20.25" x14ac:dyDescent="0.25">
      <c r="A1074" s="13"/>
      <c r="B1074" s="8" t="s">
        <v>128</v>
      </c>
      <c r="C1074" s="2"/>
      <c r="D1074" s="2"/>
      <c r="E1074" s="2"/>
    </row>
    <row r="1075" spans="1:5" ht="20.25" x14ac:dyDescent="0.25">
      <c r="A1075" s="12">
        <f>513</f>
        <v>513</v>
      </c>
      <c r="B1075" s="10" t="s">
        <v>579</v>
      </c>
      <c r="C1075" s="2"/>
      <c r="D1075" s="2"/>
      <c r="E1075" s="2"/>
    </row>
    <row r="1076" spans="1:5" ht="20.25" x14ac:dyDescent="0.25">
      <c r="A1076" s="12"/>
      <c r="B1076" s="11" t="s">
        <v>128</v>
      </c>
      <c r="C1076" s="2"/>
      <c r="D1076" s="2"/>
      <c r="E1076" s="2"/>
    </row>
    <row r="1077" spans="1:5" ht="20.25" x14ac:dyDescent="0.25">
      <c r="A1077" s="13">
        <f>513</f>
        <v>513</v>
      </c>
      <c r="B1077" s="7" t="s">
        <v>580</v>
      </c>
      <c r="C1077" s="2"/>
      <c r="D1077" s="2"/>
      <c r="E1077" s="2"/>
    </row>
    <row r="1078" spans="1:5" ht="20.25" x14ac:dyDescent="0.25">
      <c r="A1078" s="13"/>
      <c r="B1078" s="8" t="s">
        <v>140</v>
      </c>
      <c r="C1078" s="2"/>
      <c r="D1078" s="2"/>
      <c r="E1078" s="2"/>
    </row>
    <row r="1079" spans="1:5" ht="20.25" x14ac:dyDescent="0.25">
      <c r="A1079" s="12">
        <f>516</f>
        <v>516</v>
      </c>
      <c r="B1079" s="10" t="s">
        <v>581</v>
      </c>
      <c r="C1079" s="2"/>
      <c r="D1079" s="2"/>
      <c r="E1079" s="2"/>
    </row>
    <row r="1080" spans="1:5" ht="20.25" x14ac:dyDescent="0.25">
      <c r="A1080" s="12"/>
      <c r="B1080" s="11" t="s">
        <v>390</v>
      </c>
      <c r="C1080" s="2"/>
      <c r="D1080" s="2"/>
      <c r="E1080" s="2"/>
    </row>
    <row r="1081" spans="1:5" ht="20.25" x14ac:dyDescent="0.25">
      <c r="A1081" s="13">
        <f>516</f>
        <v>516</v>
      </c>
      <c r="B1081" s="7" t="s">
        <v>582</v>
      </c>
      <c r="C1081" s="2"/>
      <c r="D1081" s="2"/>
      <c r="E1081" s="2"/>
    </row>
    <row r="1082" spans="1:5" ht="20.25" x14ac:dyDescent="0.25">
      <c r="A1082" s="13"/>
      <c r="B1082" s="8" t="s">
        <v>17</v>
      </c>
      <c r="C1082" s="2"/>
      <c r="D1082" s="2"/>
      <c r="E1082" s="2"/>
    </row>
    <row r="1083" spans="1:5" ht="20.25" x14ac:dyDescent="0.25">
      <c r="A1083" s="12">
        <f>516</f>
        <v>516</v>
      </c>
      <c r="B1083" s="10" t="s">
        <v>583</v>
      </c>
      <c r="C1083" s="2"/>
      <c r="D1083" s="2"/>
      <c r="E1083" s="2"/>
    </row>
    <row r="1084" spans="1:5" ht="20.25" x14ac:dyDescent="0.25">
      <c r="A1084" s="12"/>
      <c r="B1084" s="11" t="s">
        <v>74</v>
      </c>
      <c r="C1084" s="2"/>
      <c r="D1084" s="2"/>
      <c r="E1084" s="2"/>
    </row>
    <row r="1085" spans="1:5" ht="20.25" x14ac:dyDescent="0.25">
      <c r="A1085" s="12"/>
      <c r="B1085" s="11" t="s">
        <v>370</v>
      </c>
      <c r="C1085" s="2"/>
      <c r="D1085" s="2"/>
      <c r="E1085" s="2"/>
    </row>
    <row r="1086" spans="1:5" ht="20.25" x14ac:dyDescent="0.25">
      <c r="A1086" s="13">
        <f>516</f>
        <v>516</v>
      </c>
      <c r="B1086" s="7" t="s">
        <v>584</v>
      </c>
      <c r="C1086" s="2"/>
      <c r="D1086" s="2"/>
      <c r="E1086" s="2"/>
    </row>
    <row r="1087" spans="1:5" ht="20.25" x14ac:dyDescent="0.25">
      <c r="A1087" s="13"/>
      <c r="B1087" s="8" t="s">
        <v>41</v>
      </c>
      <c r="C1087" s="2"/>
      <c r="D1087" s="2"/>
      <c r="E1087" s="2"/>
    </row>
    <row r="1088" spans="1:5" ht="20.25" x14ac:dyDescent="0.25">
      <c r="A1088" s="12">
        <f>516</f>
        <v>516</v>
      </c>
      <c r="B1088" s="10" t="s">
        <v>585</v>
      </c>
      <c r="C1088" s="2"/>
      <c r="D1088" s="2"/>
      <c r="E1088" s="2"/>
    </row>
    <row r="1089" spans="1:5" ht="20.25" x14ac:dyDescent="0.25">
      <c r="A1089" s="12"/>
      <c r="B1089" s="11" t="s">
        <v>332</v>
      </c>
      <c r="C1089" s="2"/>
      <c r="D1089" s="2"/>
      <c r="E1089" s="2"/>
    </row>
    <row r="1090" spans="1:5" ht="20.25" x14ac:dyDescent="0.25">
      <c r="A1090" s="13">
        <f>516</f>
        <v>516</v>
      </c>
      <c r="B1090" s="7" t="s">
        <v>586</v>
      </c>
      <c r="C1090" s="2"/>
      <c r="D1090" s="2"/>
      <c r="E1090" s="2"/>
    </row>
    <row r="1091" spans="1:5" ht="20.25" x14ac:dyDescent="0.25">
      <c r="A1091" s="13"/>
      <c r="B1091" s="8" t="s">
        <v>3</v>
      </c>
      <c r="C1091" s="2"/>
      <c r="D1091" s="2"/>
      <c r="E1091" s="2"/>
    </row>
    <row r="1092" spans="1:5" ht="20.25" x14ac:dyDescent="0.25">
      <c r="A1092" s="12">
        <f>516</f>
        <v>516</v>
      </c>
      <c r="B1092" s="10" t="s">
        <v>587</v>
      </c>
      <c r="C1092" s="2"/>
      <c r="D1092" s="2"/>
      <c r="E1092" s="2"/>
    </row>
    <row r="1093" spans="1:5" ht="20.25" x14ac:dyDescent="0.25">
      <c r="A1093" s="12"/>
      <c r="B1093" s="11" t="s">
        <v>118</v>
      </c>
      <c r="C1093" s="2"/>
      <c r="D1093" s="2"/>
      <c r="E1093" s="2"/>
    </row>
    <row r="1094" spans="1:5" ht="20.25" x14ac:dyDescent="0.25">
      <c r="A1094" s="6">
        <v>523</v>
      </c>
      <c r="B1094" s="7" t="s">
        <v>588</v>
      </c>
      <c r="C1094" s="2"/>
      <c r="D1094" s="2"/>
      <c r="E1094" s="2"/>
    </row>
    <row r="1095" spans="1:5" ht="20.25" x14ac:dyDescent="0.25">
      <c r="A1095" s="6"/>
      <c r="B1095" s="8" t="s">
        <v>240</v>
      </c>
      <c r="C1095" s="2"/>
      <c r="D1095" s="2"/>
      <c r="E1095" s="2"/>
    </row>
    <row r="1096" spans="1:5" ht="20.25" x14ac:dyDescent="0.25">
      <c r="A1096" s="6"/>
      <c r="B1096" s="8" t="s">
        <v>111</v>
      </c>
      <c r="C1096" s="2"/>
      <c r="D1096" s="2"/>
      <c r="E1096" s="2"/>
    </row>
    <row r="1097" spans="1:5" ht="20.25" x14ac:dyDescent="0.25">
      <c r="A1097" s="12">
        <f>524</f>
        <v>524</v>
      </c>
      <c r="B1097" s="10" t="s">
        <v>589</v>
      </c>
      <c r="C1097" s="2"/>
      <c r="D1097" s="2"/>
      <c r="E1097" s="2"/>
    </row>
    <row r="1098" spans="1:5" ht="20.25" x14ac:dyDescent="0.25">
      <c r="A1098" s="12"/>
      <c r="B1098" s="11" t="s">
        <v>41</v>
      </c>
      <c r="C1098" s="2"/>
      <c r="D1098" s="2"/>
      <c r="E1098" s="2"/>
    </row>
    <row r="1099" spans="1:5" ht="20.25" x14ac:dyDescent="0.25">
      <c r="A1099" s="13">
        <f>524</f>
        <v>524</v>
      </c>
      <c r="B1099" s="7" t="s">
        <v>590</v>
      </c>
      <c r="C1099" s="2"/>
      <c r="D1099" s="2"/>
      <c r="E1099" s="2"/>
    </row>
    <row r="1100" spans="1:5" ht="20.25" x14ac:dyDescent="0.25">
      <c r="A1100" s="13"/>
      <c r="B1100" s="8" t="s">
        <v>89</v>
      </c>
      <c r="C1100" s="2"/>
      <c r="D1100" s="2"/>
      <c r="E1100" s="2"/>
    </row>
    <row r="1101" spans="1:5" ht="20.25" x14ac:dyDescent="0.25">
      <c r="A1101" s="12">
        <f>526</f>
        <v>526</v>
      </c>
      <c r="B1101" s="10" t="s">
        <v>591</v>
      </c>
      <c r="C1101" s="2"/>
      <c r="D1101" s="2"/>
      <c r="E1101" s="2"/>
    </row>
    <row r="1102" spans="1:5" ht="20.25" x14ac:dyDescent="0.25">
      <c r="A1102" s="12"/>
      <c r="B1102" s="11" t="s">
        <v>3</v>
      </c>
      <c r="C1102" s="2"/>
      <c r="D1102" s="2"/>
      <c r="E1102" s="2"/>
    </row>
    <row r="1103" spans="1:5" ht="20.25" x14ac:dyDescent="0.25">
      <c r="A1103" s="12"/>
      <c r="B1103" s="11" t="s">
        <v>111</v>
      </c>
      <c r="C1103" s="2"/>
      <c r="D1103" s="2"/>
      <c r="E1103" s="2"/>
    </row>
    <row r="1104" spans="1:5" ht="20.25" x14ac:dyDescent="0.25">
      <c r="A1104" s="6">
        <v>526</v>
      </c>
      <c r="B1104" s="7" t="s">
        <v>592</v>
      </c>
      <c r="C1104" s="2"/>
      <c r="D1104" s="2"/>
      <c r="E1104" s="2"/>
    </row>
    <row r="1105" spans="1:5" ht="20.25" x14ac:dyDescent="0.25">
      <c r="A1105" s="6"/>
      <c r="B1105" s="8" t="s">
        <v>37</v>
      </c>
      <c r="C1105" s="2"/>
      <c r="D1105" s="2"/>
      <c r="E1105" s="2"/>
    </row>
    <row r="1106" spans="1:5" ht="40.5" x14ac:dyDescent="0.25">
      <c r="A1106" s="12">
        <f>527</f>
        <v>527</v>
      </c>
      <c r="B1106" s="10" t="s">
        <v>593</v>
      </c>
      <c r="C1106" s="2"/>
      <c r="D1106" s="2"/>
      <c r="E1106" s="2"/>
    </row>
    <row r="1107" spans="1:5" ht="20.25" x14ac:dyDescent="0.25">
      <c r="A1107" s="12"/>
      <c r="B1107" s="11" t="s">
        <v>1</v>
      </c>
      <c r="C1107" s="2"/>
      <c r="D1107" s="2"/>
      <c r="E1107" s="2"/>
    </row>
    <row r="1108" spans="1:5" ht="20.25" x14ac:dyDescent="0.25">
      <c r="A1108" s="13">
        <f>527</f>
        <v>527</v>
      </c>
      <c r="B1108" s="7" t="s">
        <v>594</v>
      </c>
      <c r="C1108" s="2"/>
      <c r="D1108" s="2"/>
      <c r="E1108" s="2"/>
    </row>
    <row r="1109" spans="1:5" ht="20.25" x14ac:dyDescent="0.25">
      <c r="A1109" s="13"/>
      <c r="B1109" s="8" t="s">
        <v>37</v>
      </c>
      <c r="C1109" s="2"/>
      <c r="D1109" s="2"/>
      <c r="E1109" s="2"/>
    </row>
    <row r="1110" spans="1:5" ht="20.25" x14ac:dyDescent="0.25">
      <c r="A1110" s="12">
        <f>527</f>
        <v>527</v>
      </c>
      <c r="B1110" s="10" t="s">
        <v>595</v>
      </c>
      <c r="C1110" s="2"/>
      <c r="D1110" s="2"/>
      <c r="E1110" s="2"/>
    </row>
    <row r="1111" spans="1:5" ht="20.25" x14ac:dyDescent="0.25">
      <c r="A1111" s="12"/>
      <c r="B1111" s="11" t="s">
        <v>37</v>
      </c>
      <c r="C1111" s="2"/>
      <c r="D1111" s="2"/>
      <c r="E1111" s="2"/>
    </row>
    <row r="1112" spans="1:5" ht="20.25" x14ac:dyDescent="0.25">
      <c r="A1112" s="13">
        <f>527</f>
        <v>527</v>
      </c>
      <c r="B1112" s="7" t="s">
        <v>596</v>
      </c>
      <c r="C1112" s="2"/>
      <c r="D1112" s="2"/>
      <c r="E1112" s="2"/>
    </row>
    <row r="1113" spans="1:5" ht="20.25" x14ac:dyDescent="0.25">
      <c r="A1113" s="13"/>
      <c r="B1113" s="8" t="s">
        <v>303</v>
      </c>
      <c r="C1113" s="2"/>
      <c r="D1113" s="2"/>
      <c r="E1113" s="2"/>
    </row>
    <row r="1114" spans="1:5" ht="20.25" x14ac:dyDescent="0.25">
      <c r="A1114" s="12">
        <f>531</f>
        <v>531</v>
      </c>
      <c r="B1114" s="10" t="s">
        <v>597</v>
      </c>
      <c r="C1114" s="2"/>
      <c r="D1114" s="2"/>
      <c r="E1114" s="2"/>
    </row>
    <row r="1115" spans="1:5" ht="20.25" x14ac:dyDescent="0.25">
      <c r="A1115" s="12"/>
      <c r="B1115" s="11" t="s">
        <v>148</v>
      </c>
      <c r="C1115" s="2"/>
      <c r="D1115" s="2"/>
      <c r="E1115" s="2"/>
    </row>
    <row r="1116" spans="1:5" ht="20.25" x14ac:dyDescent="0.25">
      <c r="A1116" s="13">
        <f>531</f>
        <v>531</v>
      </c>
      <c r="B1116" s="7" t="s">
        <v>598</v>
      </c>
      <c r="C1116" s="2"/>
      <c r="D1116" s="2"/>
      <c r="E1116" s="2"/>
    </row>
    <row r="1117" spans="1:5" ht="20.25" x14ac:dyDescent="0.25">
      <c r="A1117" s="13"/>
      <c r="B1117" s="8" t="s">
        <v>3</v>
      </c>
      <c r="C1117" s="2"/>
      <c r="D1117" s="2"/>
      <c r="E1117" s="2"/>
    </row>
    <row r="1118" spans="1:5" ht="20.25" x14ac:dyDescent="0.25">
      <c r="A1118" s="12">
        <f>531</f>
        <v>531</v>
      </c>
      <c r="B1118" s="10" t="s">
        <v>599</v>
      </c>
      <c r="C1118" s="2"/>
      <c r="D1118" s="2"/>
      <c r="E1118" s="2"/>
    </row>
    <row r="1119" spans="1:5" ht="20.25" x14ac:dyDescent="0.25">
      <c r="A1119" s="12"/>
      <c r="B1119" s="11" t="s">
        <v>1</v>
      </c>
      <c r="C1119" s="2"/>
      <c r="D1119" s="2"/>
      <c r="E1119" s="2"/>
    </row>
    <row r="1120" spans="1:5" ht="40.5" x14ac:dyDescent="0.25">
      <c r="A1120" s="6">
        <v>534</v>
      </c>
      <c r="B1120" s="7" t="s">
        <v>600</v>
      </c>
      <c r="C1120" s="2"/>
      <c r="D1120" s="2"/>
      <c r="E1120" s="2"/>
    </row>
    <row r="1121" spans="1:5" ht="20.25" x14ac:dyDescent="0.25">
      <c r="A1121" s="6"/>
      <c r="B1121" s="8" t="s">
        <v>89</v>
      </c>
      <c r="C1121" s="2"/>
      <c r="D1121" s="2"/>
      <c r="E1121" s="2"/>
    </row>
    <row r="1122" spans="1:5" ht="40.5" x14ac:dyDescent="0.25">
      <c r="A1122" s="12">
        <f>535</f>
        <v>535</v>
      </c>
      <c r="B1122" s="10" t="s">
        <v>601</v>
      </c>
      <c r="C1122" s="2"/>
      <c r="D1122" s="2"/>
      <c r="E1122" s="2"/>
    </row>
    <row r="1123" spans="1:5" ht="20.25" x14ac:dyDescent="0.25">
      <c r="A1123" s="12"/>
      <c r="B1123" s="11" t="s">
        <v>363</v>
      </c>
      <c r="C1123" s="2"/>
      <c r="D1123" s="2"/>
      <c r="E1123" s="2"/>
    </row>
    <row r="1124" spans="1:5" ht="20.25" x14ac:dyDescent="0.25">
      <c r="A1124" s="13">
        <f>535</f>
        <v>535</v>
      </c>
      <c r="B1124" s="7" t="s">
        <v>602</v>
      </c>
      <c r="C1124" s="2"/>
      <c r="D1124" s="2"/>
      <c r="E1124" s="2"/>
    </row>
    <row r="1125" spans="1:5" ht="20.25" x14ac:dyDescent="0.25">
      <c r="A1125" s="13"/>
      <c r="B1125" s="8" t="s">
        <v>3</v>
      </c>
      <c r="C1125" s="2"/>
      <c r="D1125" s="2"/>
      <c r="E1125" s="2"/>
    </row>
    <row r="1126" spans="1:5" ht="20.25" x14ac:dyDescent="0.25">
      <c r="A1126" s="12">
        <f>535</f>
        <v>535</v>
      </c>
      <c r="B1126" s="10" t="s">
        <v>603</v>
      </c>
      <c r="C1126" s="2"/>
      <c r="D1126" s="2"/>
      <c r="E1126" s="2"/>
    </row>
    <row r="1127" spans="1:5" ht="20.25" x14ac:dyDescent="0.25">
      <c r="A1127" s="12"/>
      <c r="B1127" s="11" t="s">
        <v>31</v>
      </c>
      <c r="C1127" s="2"/>
      <c r="D1127" s="2"/>
      <c r="E1127" s="2"/>
    </row>
    <row r="1128" spans="1:5" ht="20.25" x14ac:dyDescent="0.25">
      <c r="A1128" s="13">
        <f>535</f>
        <v>535</v>
      </c>
      <c r="B1128" s="7" t="s">
        <v>604</v>
      </c>
      <c r="C1128" s="2"/>
      <c r="D1128" s="2"/>
      <c r="E1128" s="2"/>
    </row>
    <row r="1129" spans="1:5" ht="20.25" x14ac:dyDescent="0.25">
      <c r="A1129" s="13"/>
      <c r="B1129" s="8" t="s">
        <v>142</v>
      </c>
      <c r="C1129" s="2"/>
      <c r="D1129" s="2"/>
      <c r="E1129" s="2"/>
    </row>
    <row r="1130" spans="1:5" ht="20.25" x14ac:dyDescent="0.25">
      <c r="A1130" s="12">
        <f>539</f>
        <v>539</v>
      </c>
      <c r="B1130" s="10" t="s">
        <v>605</v>
      </c>
      <c r="C1130" s="2"/>
      <c r="D1130" s="2"/>
      <c r="E1130" s="2"/>
    </row>
    <row r="1131" spans="1:5" ht="20.25" x14ac:dyDescent="0.25">
      <c r="A1131" s="12"/>
      <c r="B1131" s="11" t="s">
        <v>606</v>
      </c>
      <c r="C1131" s="2"/>
      <c r="D1131" s="2"/>
      <c r="E1131" s="2"/>
    </row>
    <row r="1132" spans="1:5" ht="20.25" x14ac:dyDescent="0.25">
      <c r="A1132" s="12"/>
      <c r="B1132" s="11" t="s">
        <v>111</v>
      </c>
      <c r="C1132" s="2"/>
      <c r="D1132" s="2"/>
      <c r="E1132" s="2"/>
    </row>
    <row r="1133" spans="1:5" ht="20.25" x14ac:dyDescent="0.25">
      <c r="A1133" s="13">
        <f>539</f>
        <v>539</v>
      </c>
      <c r="B1133" s="7" t="s">
        <v>607</v>
      </c>
      <c r="C1133" s="2"/>
      <c r="D1133" s="2"/>
      <c r="E1133" s="2"/>
    </row>
    <row r="1134" spans="1:5" ht="20.25" x14ac:dyDescent="0.25">
      <c r="A1134" s="13"/>
      <c r="B1134" s="8" t="s">
        <v>44</v>
      </c>
      <c r="C1134" s="2"/>
      <c r="D1134" s="2"/>
      <c r="E1134" s="2"/>
    </row>
    <row r="1135" spans="1:5" ht="20.25" x14ac:dyDescent="0.25">
      <c r="A1135" s="12">
        <f>539</f>
        <v>539</v>
      </c>
      <c r="B1135" s="10" t="s">
        <v>608</v>
      </c>
      <c r="C1135" s="2"/>
      <c r="D1135" s="2"/>
      <c r="E1135" s="2"/>
    </row>
    <row r="1136" spans="1:5" ht="20.25" x14ac:dyDescent="0.25">
      <c r="A1136" s="12"/>
      <c r="B1136" s="11" t="s">
        <v>74</v>
      </c>
      <c r="C1136" s="2"/>
      <c r="D1136" s="2"/>
      <c r="E1136" s="2"/>
    </row>
    <row r="1137" spans="1:5" ht="20.25" x14ac:dyDescent="0.25">
      <c r="A1137" s="12"/>
      <c r="B1137" s="11" t="s">
        <v>111</v>
      </c>
      <c r="C1137" s="2"/>
      <c r="D1137" s="2"/>
      <c r="E1137" s="2"/>
    </row>
    <row r="1138" spans="1:5" ht="20.25" x14ac:dyDescent="0.25">
      <c r="A1138" s="13">
        <f>539</f>
        <v>539</v>
      </c>
      <c r="B1138" s="7" t="s">
        <v>609</v>
      </c>
      <c r="C1138" s="2"/>
      <c r="D1138" s="2"/>
      <c r="E1138" s="2"/>
    </row>
    <row r="1139" spans="1:5" ht="20.25" x14ac:dyDescent="0.25">
      <c r="A1139" s="13"/>
      <c r="B1139" s="8" t="s">
        <v>199</v>
      </c>
      <c r="C1139" s="2"/>
      <c r="D1139" s="2"/>
      <c r="E1139" s="2"/>
    </row>
    <row r="1140" spans="1:5" ht="20.25" x14ac:dyDescent="0.25">
      <c r="A1140" s="12">
        <f>539</f>
        <v>539</v>
      </c>
      <c r="B1140" s="10" t="s">
        <v>610</v>
      </c>
      <c r="C1140" s="2"/>
      <c r="D1140" s="2"/>
      <c r="E1140" s="2"/>
    </row>
    <row r="1141" spans="1:5" ht="20.25" x14ac:dyDescent="0.25">
      <c r="A1141" s="12"/>
      <c r="B1141" s="11" t="s">
        <v>9</v>
      </c>
      <c r="C1141" s="2"/>
      <c r="D1141" s="2"/>
      <c r="E1141" s="2"/>
    </row>
    <row r="1142" spans="1:5" ht="20.25" x14ac:dyDescent="0.25">
      <c r="A1142" s="13">
        <f>544</f>
        <v>544</v>
      </c>
      <c r="B1142" s="7" t="s">
        <v>611</v>
      </c>
      <c r="C1142" s="2"/>
      <c r="D1142" s="2"/>
      <c r="E1142" s="2"/>
    </row>
    <row r="1143" spans="1:5" ht="20.25" x14ac:dyDescent="0.25">
      <c r="A1143" s="13"/>
      <c r="B1143" s="8" t="s">
        <v>199</v>
      </c>
      <c r="C1143" s="2"/>
      <c r="D1143" s="2"/>
      <c r="E1143" s="2"/>
    </row>
    <row r="1144" spans="1:5" ht="20.25" x14ac:dyDescent="0.25">
      <c r="A1144" s="13"/>
      <c r="B1144" s="8" t="s">
        <v>111</v>
      </c>
      <c r="C1144" s="2"/>
      <c r="D1144" s="2"/>
      <c r="E1144" s="2"/>
    </row>
    <row r="1145" spans="1:5" ht="20.25" x14ac:dyDescent="0.25">
      <c r="A1145" s="12">
        <f>544</f>
        <v>544</v>
      </c>
      <c r="B1145" s="10" t="s">
        <v>612</v>
      </c>
      <c r="C1145" s="2"/>
      <c r="D1145" s="2"/>
      <c r="E1145" s="2"/>
    </row>
    <row r="1146" spans="1:5" ht="20.25" x14ac:dyDescent="0.25">
      <c r="A1146" s="12"/>
      <c r="B1146" s="11" t="s">
        <v>199</v>
      </c>
      <c r="C1146" s="2"/>
      <c r="D1146" s="2"/>
      <c r="E1146" s="2"/>
    </row>
    <row r="1147" spans="1:5" ht="20.25" x14ac:dyDescent="0.25">
      <c r="A1147" s="13">
        <f>547</f>
        <v>547</v>
      </c>
      <c r="B1147" s="7" t="s">
        <v>613</v>
      </c>
      <c r="C1147" s="2"/>
      <c r="D1147" s="2"/>
      <c r="E1147" s="2"/>
    </row>
    <row r="1148" spans="1:5" ht="20.25" x14ac:dyDescent="0.25">
      <c r="A1148" s="13"/>
      <c r="B1148" s="8" t="s">
        <v>19</v>
      </c>
      <c r="C1148" s="2"/>
      <c r="D1148" s="2"/>
      <c r="E1148" s="2"/>
    </row>
    <row r="1149" spans="1:5" ht="20.25" x14ac:dyDescent="0.25">
      <c r="A1149" s="13"/>
      <c r="B1149" s="8" t="s">
        <v>111</v>
      </c>
      <c r="C1149" s="2"/>
      <c r="D1149" s="2"/>
      <c r="E1149" s="2"/>
    </row>
    <row r="1150" spans="1:5" ht="60.75" x14ac:dyDescent="0.25">
      <c r="A1150" s="12">
        <f>547</f>
        <v>547</v>
      </c>
      <c r="B1150" s="10" t="s">
        <v>614</v>
      </c>
      <c r="C1150" s="2"/>
      <c r="D1150" s="2"/>
      <c r="E1150" s="2"/>
    </row>
    <row r="1151" spans="1:5" ht="20.25" x14ac:dyDescent="0.25">
      <c r="A1151" s="12"/>
      <c r="B1151" s="11" t="s">
        <v>615</v>
      </c>
      <c r="C1151" s="2"/>
      <c r="D1151" s="2"/>
      <c r="E1151" s="2"/>
    </row>
    <row r="1152" spans="1:5" ht="20.25" x14ac:dyDescent="0.25">
      <c r="A1152" s="12"/>
      <c r="B1152" s="11" t="s">
        <v>370</v>
      </c>
      <c r="C1152" s="2"/>
      <c r="D1152" s="2"/>
      <c r="E1152" s="2"/>
    </row>
    <row r="1153" spans="1:5" ht="20.25" x14ac:dyDescent="0.25">
      <c r="A1153" s="13">
        <f>547</f>
        <v>547</v>
      </c>
      <c r="B1153" s="7" t="s">
        <v>616</v>
      </c>
      <c r="C1153" s="2"/>
      <c r="D1153" s="2"/>
      <c r="E1153" s="2"/>
    </row>
    <row r="1154" spans="1:5" ht="20.25" x14ac:dyDescent="0.25">
      <c r="A1154" s="13"/>
      <c r="B1154" s="8" t="s">
        <v>140</v>
      </c>
      <c r="C1154" s="2"/>
      <c r="D1154" s="2"/>
      <c r="E1154" s="2"/>
    </row>
    <row r="1155" spans="1:5" ht="20.25" x14ac:dyDescent="0.25">
      <c r="A1155" s="12">
        <f>547</f>
        <v>547</v>
      </c>
      <c r="B1155" s="10" t="s">
        <v>617</v>
      </c>
      <c r="C1155" s="2"/>
      <c r="D1155" s="2"/>
      <c r="E1155" s="2"/>
    </row>
    <row r="1156" spans="1:5" ht="20.25" x14ac:dyDescent="0.25">
      <c r="A1156" s="12"/>
      <c r="B1156" s="11" t="s">
        <v>618</v>
      </c>
      <c r="C1156" s="2"/>
      <c r="D1156" s="2"/>
      <c r="E1156" s="2"/>
    </row>
    <row r="1157" spans="1:5" ht="20.25" x14ac:dyDescent="0.25">
      <c r="A1157" s="13">
        <f>547</f>
        <v>547</v>
      </c>
      <c r="B1157" s="7" t="s">
        <v>619</v>
      </c>
      <c r="C1157" s="2"/>
      <c r="D1157" s="2"/>
      <c r="E1157" s="2"/>
    </row>
    <row r="1158" spans="1:5" ht="20.25" x14ac:dyDescent="0.25">
      <c r="A1158" s="13"/>
      <c r="B1158" s="8" t="s">
        <v>33</v>
      </c>
      <c r="C1158" s="2"/>
      <c r="D1158" s="2"/>
      <c r="E1158" s="2"/>
    </row>
    <row r="1159" spans="1:5" ht="20.25" x14ac:dyDescent="0.25">
      <c r="A1159" s="12">
        <f>552</f>
        <v>552</v>
      </c>
      <c r="B1159" s="10" t="s">
        <v>620</v>
      </c>
      <c r="C1159" s="2"/>
      <c r="D1159" s="2"/>
      <c r="E1159" s="2"/>
    </row>
    <row r="1160" spans="1:5" ht="20.25" x14ac:dyDescent="0.25">
      <c r="A1160" s="12"/>
      <c r="B1160" s="11" t="s">
        <v>240</v>
      </c>
      <c r="C1160" s="2"/>
      <c r="D1160" s="2"/>
      <c r="E1160" s="2"/>
    </row>
    <row r="1161" spans="1:5" ht="20.25" x14ac:dyDescent="0.25">
      <c r="A1161" s="12"/>
      <c r="B1161" s="11" t="s">
        <v>111</v>
      </c>
      <c r="C1161" s="2"/>
      <c r="D1161" s="2"/>
      <c r="E1161" s="2"/>
    </row>
    <row r="1162" spans="1:5" ht="20.25" x14ac:dyDescent="0.25">
      <c r="A1162" s="13">
        <f>552</f>
        <v>552</v>
      </c>
      <c r="B1162" s="7" t="s">
        <v>621</v>
      </c>
      <c r="C1162" s="2"/>
      <c r="D1162" s="2"/>
      <c r="E1162" s="2"/>
    </row>
    <row r="1163" spans="1:5" ht="20.25" x14ac:dyDescent="0.25">
      <c r="A1163" s="13"/>
      <c r="B1163" s="8" t="s">
        <v>395</v>
      </c>
      <c r="C1163" s="2"/>
      <c r="D1163" s="2"/>
      <c r="E1163" s="2"/>
    </row>
    <row r="1164" spans="1:5" ht="20.25" x14ac:dyDescent="0.25">
      <c r="A1164" s="12">
        <f>554</f>
        <v>554</v>
      </c>
      <c r="B1164" s="10" t="s">
        <v>622</v>
      </c>
      <c r="C1164" s="2"/>
      <c r="D1164" s="2"/>
      <c r="E1164" s="2"/>
    </row>
    <row r="1165" spans="1:5" ht="20.25" x14ac:dyDescent="0.25">
      <c r="A1165" s="12"/>
      <c r="B1165" s="11" t="s">
        <v>78</v>
      </c>
      <c r="C1165" s="2"/>
      <c r="D1165" s="2"/>
      <c r="E1165" s="2"/>
    </row>
    <row r="1166" spans="1:5" ht="40.5" x14ac:dyDescent="0.25">
      <c r="A1166" s="13">
        <f>554</f>
        <v>554</v>
      </c>
      <c r="B1166" s="7" t="s">
        <v>623</v>
      </c>
      <c r="C1166" s="2"/>
      <c r="D1166" s="2"/>
      <c r="E1166" s="2"/>
    </row>
    <row r="1167" spans="1:5" ht="20.25" x14ac:dyDescent="0.25">
      <c r="A1167" s="13"/>
      <c r="B1167" s="8" t="s">
        <v>427</v>
      </c>
      <c r="C1167" s="2"/>
      <c r="D1167" s="2"/>
      <c r="E1167" s="2"/>
    </row>
    <row r="1168" spans="1:5" ht="20.25" x14ac:dyDescent="0.25">
      <c r="A1168" s="13"/>
      <c r="B1168" s="8" t="s">
        <v>67</v>
      </c>
      <c r="C1168" s="2"/>
      <c r="D1168" s="2"/>
      <c r="E1168" s="2"/>
    </row>
    <row r="1169" spans="1:5" ht="20.25" x14ac:dyDescent="0.25">
      <c r="A1169" s="12">
        <f>554</f>
        <v>554</v>
      </c>
      <c r="B1169" s="10" t="s">
        <v>624</v>
      </c>
      <c r="C1169" s="2"/>
      <c r="D1169" s="2"/>
      <c r="E1169" s="2"/>
    </row>
    <row r="1170" spans="1:5" ht="20.25" x14ac:dyDescent="0.25">
      <c r="A1170" s="12"/>
      <c r="B1170" s="11" t="s">
        <v>74</v>
      </c>
      <c r="C1170" s="2"/>
      <c r="D1170" s="2"/>
      <c r="E1170" s="2"/>
    </row>
    <row r="1171" spans="1:5" ht="20.25" x14ac:dyDescent="0.25">
      <c r="A1171" s="13">
        <f>554</f>
        <v>554</v>
      </c>
      <c r="B1171" s="7" t="s">
        <v>625</v>
      </c>
      <c r="C1171" s="2"/>
      <c r="D1171" s="2"/>
      <c r="E1171" s="2"/>
    </row>
    <row r="1172" spans="1:5" ht="20.25" x14ac:dyDescent="0.25">
      <c r="A1172" s="13"/>
      <c r="B1172" s="8" t="s">
        <v>37</v>
      </c>
      <c r="C1172" s="2"/>
      <c r="D1172" s="2"/>
      <c r="E1172" s="2"/>
    </row>
    <row r="1173" spans="1:5" ht="20.25" x14ac:dyDescent="0.25">
      <c r="A1173" s="12">
        <f>554</f>
        <v>554</v>
      </c>
      <c r="B1173" s="10" t="s">
        <v>626</v>
      </c>
      <c r="C1173" s="2"/>
      <c r="D1173" s="2"/>
      <c r="E1173" s="2"/>
    </row>
    <row r="1174" spans="1:5" ht="20.25" x14ac:dyDescent="0.25">
      <c r="A1174" s="12"/>
      <c r="B1174" s="11" t="s">
        <v>627</v>
      </c>
      <c r="C1174" s="2"/>
      <c r="D1174" s="2"/>
      <c r="E1174" s="2"/>
    </row>
    <row r="1175" spans="1:5" ht="40.5" x14ac:dyDescent="0.25">
      <c r="A1175" s="13">
        <f>559</f>
        <v>559</v>
      </c>
      <c r="B1175" s="7" t="s">
        <v>628</v>
      </c>
      <c r="C1175" s="2"/>
      <c r="D1175" s="2"/>
      <c r="E1175" s="2"/>
    </row>
    <row r="1176" spans="1:5" ht="20.25" x14ac:dyDescent="0.25">
      <c r="A1176" s="13"/>
      <c r="B1176" s="8" t="s">
        <v>118</v>
      </c>
      <c r="C1176" s="2"/>
      <c r="D1176" s="2"/>
      <c r="E1176" s="2"/>
    </row>
    <row r="1177" spans="1:5" ht="20.25" x14ac:dyDescent="0.25">
      <c r="A1177" s="12">
        <f>559</f>
        <v>559</v>
      </c>
      <c r="B1177" s="10" t="s">
        <v>629</v>
      </c>
      <c r="C1177" s="2"/>
      <c r="D1177" s="2"/>
      <c r="E1177" s="2"/>
    </row>
    <row r="1178" spans="1:5" ht="20.25" x14ac:dyDescent="0.25">
      <c r="A1178" s="12"/>
      <c r="B1178" s="11" t="s">
        <v>3</v>
      </c>
      <c r="C1178" s="2"/>
      <c r="D1178" s="2"/>
      <c r="E1178" s="2"/>
    </row>
    <row r="1179" spans="1:5" ht="20.25" x14ac:dyDescent="0.25">
      <c r="A1179" s="13">
        <f>559</f>
        <v>559</v>
      </c>
      <c r="B1179" s="7" t="s">
        <v>630</v>
      </c>
      <c r="C1179" s="2"/>
      <c r="D1179" s="2"/>
      <c r="E1179" s="2"/>
    </row>
    <row r="1180" spans="1:5" ht="20.25" x14ac:dyDescent="0.25">
      <c r="A1180" s="13"/>
      <c r="B1180" s="8" t="s">
        <v>128</v>
      </c>
      <c r="C1180" s="2"/>
      <c r="D1180" s="2"/>
      <c r="E1180" s="2"/>
    </row>
    <row r="1181" spans="1:5" ht="20.25" x14ac:dyDescent="0.25">
      <c r="A1181" s="12">
        <f>562</f>
        <v>562</v>
      </c>
      <c r="B1181" s="10" t="s">
        <v>631</v>
      </c>
      <c r="C1181" s="2"/>
      <c r="D1181" s="2"/>
      <c r="E1181" s="2"/>
    </row>
    <row r="1182" spans="1:5" ht="20.25" x14ac:dyDescent="0.25">
      <c r="A1182" s="12"/>
      <c r="B1182" s="11" t="s">
        <v>445</v>
      </c>
      <c r="C1182" s="2"/>
      <c r="D1182" s="2"/>
      <c r="E1182" s="2"/>
    </row>
    <row r="1183" spans="1:5" ht="20.25" x14ac:dyDescent="0.25">
      <c r="A1183" s="12"/>
      <c r="B1183" s="11" t="s">
        <v>67</v>
      </c>
      <c r="C1183" s="2"/>
      <c r="D1183" s="2"/>
      <c r="E1183" s="2"/>
    </row>
    <row r="1184" spans="1:5" ht="20.25" x14ac:dyDescent="0.25">
      <c r="A1184" s="13">
        <f>562</f>
        <v>562</v>
      </c>
      <c r="B1184" s="7" t="s">
        <v>632</v>
      </c>
      <c r="C1184" s="2"/>
      <c r="D1184" s="2"/>
      <c r="E1184" s="2"/>
    </row>
    <row r="1185" spans="1:5" ht="20.25" x14ac:dyDescent="0.25">
      <c r="A1185" s="13"/>
      <c r="B1185" s="8" t="s">
        <v>31</v>
      </c>
      <c r="C1185" s="2"/>
      <c r="D1185" s="2"/>
      <c r="E1185" s="2"/>
    </row>
    <row r="1186" spans="1:5" ht="20.25" x14ac:dyDescent="0.25">
      <c r="A1186" s="9">
        <v>564</v>
      </c>
      <c r="B1186" s="10" t="s">
        <v>633</v>
      </c>
      <c r="C1186" s="2"/>
      <c r="D1186" s="2"/>
      <c r="E1186" s="2"/>
    </row>
    <row r="1187" spans="1:5" ht="20.25" x14ac:dyDescent="0.25">
      <c r="A1187" s="9"/>
      <c r="B1187" s="11" t="s">
        <v>634</v>
      </c>
      <c r="C1187" s="2"/>
      <c r="D1187" s="2"/>
      <c r="E1187" s="2"/>
    </row>
    <row r="1188" spans="1:5" ht="40.5" x14ac:dyDescent="0.25">
      <c r="A1188" s="13">
        <f>565</f>
        <v>565</v>
      </c>
      <c r="B1188" s="7" t="s">
        <v>635</v>
      </c>
      <c r="C1188" s="2"/>
      <c r="D1188" s="2"/>
      <c r="E1188" s="2"/>
    </row>
    <row r="1189" spans="1:5" ht="20.25" x14ac:dyDescent="0.25">
      <c r="A1189" s="13"/>
      <c r="B1189" s="8" t="s">
        <v>19</v>
      </c>
      <c r="C1189" s="2"/>
      <c r="D1189" s="2"/>
      <c r="E1189" s="2"/>
    </row>
    <row r="1190" spans="1:5" ht="20.25" x14ac:dyDescent="0.25">
      <c r="A1190" s="12">
        <f>565</f>
        <v>565</v>
      </c>
      <c r="B1190" s="10" t="s">
        <v>636</v>
      </c>
      <c r="C1190" s="2"/>
      <c r="D1190" s="2"/>
      <c r="E1190" s="2"/>
    </row>
    <row r="1191" spans="1:5" ht="20.25" x14ac:dyDescent="0.25">
      <c r="A1191" s="12"/>
      <c r="B1191" s="11" t="s">
        <v>1</v>
      </c>
      <c r="C1191" s="2"/>
      <c r="D1191" s="2"/>
      <c r="E1191" s="2"/>
    </row>
    <row r="1192" spans="1:5" ht="20.25" x14ac:dyDescent="0.25">
      <c r="A1192" s="13">
        <f>567</f>
        <v>567</v>
      </c>
      <c r="B1192" s="7" t="s">
        <v>637</v>
      </c>
      <c r="C1192" s="2"/>
      <c r="D1192" s="2"/>
      <c r="E1192" s="2"/>
    </row>
    <row r="1193" spans="1:5" ht="20.25" x14ac:dyDescent="0.25">
      <c r="A1193" s="13"/>
      <c r="B1193" s="8" t="s">
        <v>270</v>
      </c>
      <c r="C1193" s="2"/>
      <c r="D1193" s="2"/>
      <c r="E1193" s="2"/>
    </row>
    <row r="1194" spans="1:5" ht="20.25" x14ac:dyDescent="0.25">
      <c r="A1194" s="13"/>
      <c r="B1194" s="8" t="s">
        <v>370</v>
      </c>
      <c r="C1194" s="2"/>
      <c r="D1194" s="2"/>
      <c r="E1194" s="2"/>
    </row>
    <row r="1195" spans="1:5" ht="20.25" x14ac:dyDescent="0.25">
      <c r="A1195" s="12">
        <f>567</f>
        <v>567</v>
      </c>
      <c r="B1195" s="10" t="s">
        <v>638</v>
      </c>
      <c r="C1195" s="2"/>
      <c r="D1195" s="2"/>
      <c r="E1195" s="2"/>
    </row>
    <row r="1196" spans="1:5" ht="20.25" x14ac:dyDescent="0.25">
      <c r="A1196" s="12"/>
      <c r="B1196" s="11" t="s">
        <v>294</v>
      </c>
      <c r="C1196" s="2"/>
      <c r="D1196" s="2"/>
      <c r="E1196" s="2"/>
    </row>
    <row r="1197" spans="1:5" ht="20.25" x14ac:dyDescent="0.25">
      <c r="A1197" s="13">
        <f>567</f>
        <v>567</v>
      </c>
      <c r="B1197" s="7" t="s">
        <v>639</v>
      </c>
      <c r="C1197" s="2"/>
      <c r="D1197" s="2"/>
      <c r="E1197" s="2"/>
    </row>
    <row r="1198" spans="1:5" ht="20.25" x14ac:dyDescent="0.25">
      <c r="A1198" s="13"/>
      <c r="B1198" s="8" t="s">
        <v>118</v>
      </c>
      <c r="C1198" s="2"/>
      <c r="D1198" s="2"/>
      <c r="E1198" s="2"/>
    </row>
    <row r="1199" spans="1:5" ht="40.5" x14ac:dyDescent="0.25">
      <c r="A1199" s="12">
        <f>570</f>
        <v>570</v>
      </c>
      <c r="B1199" s="10" t="s">
        <v>640</v>
      </c>
      <c r="C1199" s="2"/>
      <c r="D1199" s="2"/>
      <c r="E1199" s="2"/>
    </row>
    <row r="1200" spans="1:5" ht="20.25" x14ac:dyDescent="0.25">
      <c r="A1200" s="12"/>
      <c r="B1200" s="11" t="s">
        <v>289</v>
      </c>
      <c r="C1200" s="2"/>
      <c r="D1200" s="2"/>
      <c r="E1200" s="2"/>
    </row>
    <row r="1201" spans="1:5" ht="20.25" x14ac:dyDescent="0.25">
      <c r="A1201" s="13">
        <f>570</f>
        <v>570</v>
      </c>
      <c r="B1201" s="7" t="s">
        <v>641</v>
      </c>
      <c r="C1201" s="2"/>
      <c r="D1201" s="2"/>
      <c r="E1201" s="2"/>
    </row>
    <row r="1202" spans="1:5" ht="20.25" x14ac:dyDescent="0.25">
      <c r="A1202" s="13"/>
      <c r="B1202" s="8" t="s">
        <v>634</v>
      </c>
      <c r="C1202" s="2"/>
      <c r="D1202" s="2"/>
      <c r="E1202" s="2"/>
    </row>
    <row r="1203" spans="1:5" ht="20.25" x14ac:dyDescent="0.25">
      <c r="A1203" s="12">
        <f>570</f>
        <v>570</v>
      </c>
      <c r="B1203" s="10" t="s">
        <v>642</v>
      </c>
      <c r="C1203" s="2"/>
      <c r="D1203" s="2"/>
      <c r="E1203" s="2"/>
    </row>
    <row r="1204" spans="1:5" ht="20.25" x14ac:dyDescent="0.25">
      <c r="A1204" s="12"/>
      <c r="B1204" s="11" t="s">
        <v>363</v>
      </c>
      <c r="C1204" s="2"/>
      <c r="D1204" s="2"/>
      <c r="E1204" s="2"/>
    </row>
    <row r="1205" spans="1:5" ht="20.25" x14ac:dyDescent="0.25">
      <c r="A1205" s="6">
        <v>573</v>
      </c>
      <c r="B1205" s="7" t="s">
        <v>643</v>
      </c>
      <c r="C1205" s="2"/>
      <c r="D1205" s="2"/>
      <c r="E1205" s="2"/>
    </row>
    <row r="1206" spans="1:5" ht="20.25" x14ac:dyDescent="0.25">
      <c r="A1206" s="6"/>
      <c r="B1206" s="8" t="s">
        <v>1</v>
      </c>
      <c r="C1206" s="2"/>
      <c r="D1206" s="2"/>
      <c r="E1206" s="2"/>
    </row>
    <row r="1207" spans="1:5" ht="20.25" x14ac:dyDescent="0.25">
      <c r="A1207" s="12">
        <f>574</f>
        <v>574</v>
      </c>
      <c r="B1207" s="10" t="s">
        <v>644</v>
      </c>
      <c r="C1207" s="2"/>
      <c r="D1207" s="2"/>
      <c r="E1207" s="2"/>
    </row>
    <row r="1208" spans="1:5" ht="20.25" x14ac:dyDescent="0.25">
      <c r="A1208" s="12"/>
      <c r="B1208" s="11" t="s">
        <v>1</v>
      </c>
      <c r="C1208" s="2"/>
      <c r="D1208" s="2"/>
      <c r="E1208" s="2"/>
    </row>
    <row r="1209" spans="1:5" ht="20.25" x14ac:dyDescent="0.25">
      <c r="A1209" s="13">
        <f>574</f>
        <v>574</v>
      </c>
      <c r="B1209" s="7" t="s">
        <v>645</v>
      </c>
      <c r="C1209" s="2"/>
      <c r="D1209" s="2"/>
      <c r="E1209" s="2"/>
    </row>
    <row r="1210" spans="1:5" ht="20.25" x14ac:dyDescent="0.25">
      <c r="A1210" s="13"/>
      <c r="B1210" s="8" t="s">
        <v>634</v>
      </c>
      <c r="C1210" s="2"/>
      <c r="D1210" s="2"/>
      <c r="E1210" s="2"/>
    </row>
    <row r="1211" spans="1:5" ht="40.5" x14ac:dyDescent="0.25">
      <c r="A1211" s="12">
        <f>576</f>
        <v>576</v>
      </c>
      <c r="B1211" s="10" t="s">
        <v>646</v>
      </c>
      <c r="C1211" s="2"/>
      <c r="D1211" s="2"/>
      <c r="E1211" s="2"/>
    </row>
    <row r="1212" spans="1:5" ht="20.25" x14ac:dyDescent="0.25">
      <c r="A1212" s="12"/>
      <c r="B1212" s="11" t="s">
        <v>118</v>
      </c>
      <c r="C1212" s="2"/>
      <c r="D1212" s="2"/>
      <c r="E1212" s="2"/>
    </row>
    <row r="1213" spans="1:5" ht="20.25" x14ac:dyDescent="0.25">
      <c r="A1213" s="13">
        <f>576</f>
        <v>576</v>
      </c>
      <c r="B1213" s="7" t="s">
        <v>647</v>
      </c>
      <c r="C1213" s="2"/>
      <c r="D1213" s="2"/>
      <c r="E1213" s="2"/>
    </row>
    <row r="1214" spans="1:5" ht="20.25" x14ac:dyDescent="0.25">
      <c r="A1214" s="13"/>
      <c r="B1214" s="8" t="s">
        <v>41</v>
      </c>
      <c r="C1214" s="2"/>
      <c r="D1214" s="2"/>
      <c r="E1214" s="2"/>
    </row>
    <row r="1215" spans="1:5" ht="20.25" x14ac:dyDescent="0.25">
      <c r="A1215" s="12">
        <f>576</f>
        <v>576</v>
      </c>
      <c r="B1215" s="10" t="s">
        <v>648</v>
      </c>
      <c r="C1215" s="2"/>
      <c r="D1215" s="2"/>
      <c r="E1215" s="2"/>
    </row>
    <row r="1216" spans="1:5" ht="20.25" x14ac:dyDescent="0.25">
      <c r="A1216" s="12"/>
      <c r="B1216" s="11" t="s">
        <v>17</v>
      </c>
      <c r="C1216" s="2"/>
      <c r="D1216" s="2"/>
      <c r="E1216" s="2"/>
    </row>
    <row r="1217" spans="1:5" ht="20.25" x14ac:dyDescent="0.25">
      <c r="A1217" s="13">
        <f>576</f>
        <v>576</v>
      </c>
      <c r="B1217" s="7" t="s">
        <v>649</v>
      </c>
      <c r="C1217" s="2"/>
      <c r="D1217" s="2"/>
      <c r="E1217" s="2"/>
    </row>
    <row r="1218" spans="1:5" ht="20.25" x14ac:dyDescent="0.25">
      <c r="A1218" s="13"/>
      <c r="B1218" s="8" t="s">
        <v>116</v>
      </c>
      <c r="C1218" s="2"/>
      <c r="D1218" s="2"/>
      <c r="E1218" s="2"/>
    </row>
    <row r="1219" spans="1:5" ht="20.25" x14ac:dyDescent="0.25">
      <c r="A1219" s="12">
        <f>580</f>
        <v>580</v>
      </c>
      <c r="B1219" s="10" t="s">
        <v>650</v>
      </c>
      <c r="C1219" s="2"/>
      <c r="D1219" s="2"/>
      <c r="E1219" s="2"/>
    </row>
    <row r="1220" spans="1:5" ht="20.25" x14ac:dyDescent="0.25">
      <c r="A1220" s="12"/>
      <c r="B1220" s="11" t="s">
        <v>148</v>
      </c>
      <c r="C1220" s="2"/>
      <c r="D1220" s="2"/>
      <c r="E1220" s="2"/>
    </row>
    <row r="1221" spans="1:5" ht="20.25" x14ac:dyDescent="0.25">
      <c r="A1221" s="13">
        <f>580</f>
        <v>580</v>
      </c>
      <c r="B1221" s="7" t="s">
        <v>651</v>
      </c>
      <c r="C1221" s="2"/>
      <c r="D1221" s="2"/>
      <c r="E1221" s="2"/>
    </row>
    <row r="1222" spans="1:5" ht="20.25" x14ac:dyDescent="0.25">
      <c r="A1222" s="13"/>
      <c r="B1222" s="8" t="s">
        <v>19</v>
      </c>
      <c r="C1222" s="2"/>
      <c r="D1222" s="2"/>
      <c r="E1222" s="2"/>
    </row>
    <row r="1223" spans="1:5" ht="20.25" x14ac:dyDescent="0.25">
      <c r="A1223" s="12">
        <f>580</f>
        <v>580</v>
      </c>
      <c r="B1223" s="10" t="s">
        <v>652</v>
      </c>
      <c r="C1223" s="2"/>
      <c r="D1223" s="2"/>
      <c r="E1223" s="2"/>
    </row>
    <row r="1224" spans="1:5" ht="20.25" x14ac:dyDescent="0.25">
      <c r="A1224" s="12"/>
      <c r="B1224" s="11" t="s">
        <v>74</v>
      </c>
      <c r="C1224" s="2"/>
      <c r="D1224" s="2"/>
      <c r="E1224" s="2"/>
    </row>
    <row r="1225" spans="1:5" ht="20.25" x14ac:dyDescent="0.25">
      <c r="A1225" s="12"/>
      <c r="B1225" s="11" t="s">
        <v>111</v>
      </c>
      <c r="C1225" s="2"/>
      <c r="D1225" s="2"/>
      <c r="E1225" s="2"/>
    </row>
    <row r="1226" spans="1:5" ht="20.25" x14ac:dyDescent="0.25">
      <c r="A1226" s="13">
        <f>580</f>
        <v>580</v>
      </c>
      <c r="B1226" s="7" t="s">
        <v>653</v>
      </c>
      <c r="C1226" s="2"/>
      <c r="D1226" s="2"/>
      <c r="E1226" s="2"/>
    </row>
    <row r="1227" spans="1:5" ht="20.25" x14ac:dyDescent="0.25">
      <c r="A1227" s="13"/>
      <c r="B1227" s="8" t="s">
        <v>140</v>
      </c>
      <c r="C1227" s="2"/>
      <c r="D1227" s="2"/>
      <c r="E1227" s="2"/>
    </row>
    <row r="1228" spans="1:5" ht="20.25" x14ac:dyDescent="0.25">
      <c r="A1228" s="12">
        <f>580</f>
        <v>580</v>
      </c>
      <c r="B1228" s="10" t="s">
        <v>654</v>
      </c>
      <c r="C1228" s="2"/>
      <c r="D1228" s="2"/>
      <c r="E1228" s="2"/>
    </row>
    <row r="1229" spans="1:5" ht="20.25" x14ac:dyDescent="0.25">
      <c r="A1229" s="12"/>
      <c r="B1229" s="11" t="s">
        <v>31</v>
      </c>
      <c r="C1229" s="2"/>
      <c r="D1229" s="2"/>
      <c r="E1229" s="2"/>
    </row>
    <row r="1230" spans="1:5" ht="40.5" x14ac:dyDescent="0.25">
      <c r="A1230" s="13">
        <f>585</f>
        <v>585</v>
      </c>
      <c r="B1230" s="7" t="s">
        <v>655</v>
      </c>
      <c r="C1230" s="2"/>
      <c r="D1230" s="2"/>
      <c r="E1230" s="2"/>
    </row>
    <row r="1231" spans="1:5" ht="20.25" x14ac:dyDescent="0.25">
      <c r="A1231" s="13"/>
      <c r="B1231" s="8" t="s">
        <v>246</v>
      </c>
      <c r="C1231" s="2"/>
      <c r="D1231" s="2"/>
      <c r="E1231" s="2"/>
    </row>
    <row r="1232" spans="1:5" ht="20.25" x14ac:dyDescent="0.25">
      <c r="A1232" s="12">
        <f>585</f>
        <v>585</v>
      </c>
      <c r="B1232" s="10" t="s">
        <v>656</v>
      </c>
      <c r="C1232" s="2"/>
      <c r="D1232" s="2"/>
      <c r="E1232" s="2"/>
    </row>
    <row r="1233" spans="1:5" ht="20.25" x14ac:dyDescent="0.25">
      <c r="A1233" s="12"/>
      <c r="B1233" s="11" t="s">
        <v>11</v>
      </c>
      <c r="C1233" s="2"/>
      <c r="D1233" s="2"/>
      <c r="E1233" s="2"/>
    </row>
    <row r="1234" spans="1:5" ht="20.25" x14ac:dyDescent="0.25">
      <c r="A1234" s="13">
        <f>587</f>
        <v>587</v>
      </c>
      <c r="B1234" s="7" t="s">
        <v>657</v>
      </c>
      <c r="C1234" s="2"/>
      <c r="D1234" s="2"/>
      <c r="E1234" s="2"/>
    </row>
    <row r="1235" spans="1:5" ht="20.25" x14ac:dyDescent="0.25">
      <c r="A1235" s="13"/>
      <c r="B1235" s="8" t="s">
        <v>17</v>
      </c>
      <c r="C1235" s="2"/>
      <c r="D1235" s="2"/>
      <c r="E1235" s="2"/>
    </row>
    <row r="1236" spans="1:5" ht="20.25" x14ac:dyDescent="0.25">
      <c r="A1236" s="13"/>
      <c r="B1236" s="8" t="s">
        <v>111</v>
      </c>
      <c r="C1236" s="2"/>
      <c r="D1236" s="2"/>
      <c r="E1236" s="2"/>
    </row>
    <row r="1237" spans="1:5" ht="40.5" x14ac:dyDescent="0.25">
      <c r="A1237" s="12">
        <f>587</f>
        <v>587</v>
      </c>
      <c r="B1237" s="10" t="s">
        <v>658</v>
      </c>
      <c r="C1237" s="2"/>
      <c r="D1237" s="2"/>
      <c r="E1237" s="2"/>
    </row>
    <row r="1238" spans="1:5" ht="20.25" x14ac:dyDescent="0.25">
      <c r="A1238" s="12"/>
      <c r="B1238" s="11" t="s">
        <v>148</v>
      </c>
      <c r="C1238" s="2"/>
      <c r="D1238" s="2"/>
      <c r="E1238" s="2"/>
    </row>
    <row r="1239" spans="1:5" ht="20.25" x14ac:dyDescent="0.25">
      <c r="A1239" s="13">
        <f>587</f>
        <v>587</v>
      </c>
      <c r="B1239" s="7" t="s">
        <v>659</v>
      </c>
      <c r="C1239" s="2"/>
      <c r="D1239" s="2"/>
      <c r="E1239" s="2"/>
    </row>
    <row r="1240" spans="1:5" ht="20.25" x14ac:dyDescent="0.25">
      <c r="A1240" s="13"/>
      <c r="B1240" s="8" t="s">
        <v>1</v>
      </c>
      <c r="C1240" s="2"/>
      <c r="D1240" s="2"/>
      <c r="E1240" s="2"/>
    </row>
    <row r="1241" spans="1:5" ht="20.25" x14ac:dyDescent="0.25">
      <c r="A1241" s="12">
        <f>587</f>
        <v>587</v>
      </c>
      <c r="B1241" s="10" t="s">
        <v>660</v>
      </c>
      <c r="C1241" s="2"/>
      <c r="D1241" s="2"/>
      <c r="E1241" s="2"/>
    </row>
    <row r="1242" spans="1:5" ht="20.25" x14ac:dyDescent="0.25">
      <c r="A1242" s="12"/>
      <c r="B1242" s="11" t="s">
        <v>74</v>
      </c>
      <c r="C1242" s="2"/>
      <c r="D1242" s="2"/>
      <c r="E1242" s="2"/>
    </row>
    <row r="1243" spans="1:5" ht="20.25" x14ac:dyDescent="0.25">
      <c r="A1243" s="13">
        <f>587</f>
        <v>587</v>
      </c>
      <c r="B1243" s="7" t="s">
        <v>661</v>
      </c>
      <c r="C1243" s="2"/>
      <c r="D1243" s="2"/>
      <c r="E1243" s="2"/>
    </row>
    <row r="1244" spans="1:5" ht="20.25" x14ac:dyDescent="0.25">
      <c r="A1244" s="13"/>
      <c r="B1244" s="8" t="s">
        <v>207</v>
      </c>
      <c r="C1244" s="2"/>
      <c r="D1244" s="2"/>
      <c r="E1244" s="2"/>
    </row>
    <row r="1245" spans="1:5" ht="20.25" x14ac:dyDescent="0.25">
      <c r="A1245" s="12">
        <f>592</f>
        <v>592</v>
      </c>
      <c r="B1245" s="10" t="s">
        <v>662</v>
      </c>
      <c r="C1245" s="2"/>
      <c r="D1245" s="2"/>
      <c r="E1245" s="2"/>
    </row>
    <row r="1246" spans="1:5" ht="20.25" x14ac:dyDescent="0.25">
      <c r="A1246" s="12"/>
      <c r="B1246" s="11" t="s">
        <v>403</v>
      </c>
      <c r="C1246" s="2"/>
      <c r="D1246" s="2"/>
      <c r="E1246" s="2"/>
    </row>
    <row r="1247" spans="1:5" ht="20.25" x14ac:dyDescent="0.25">
      <c r="A1247" s="12"/>
      <c r="B1247" s="11" t="s">
        <v>111</v>
      </c>
      <c r="C1247" s="2"/>
      <c r="D1247" s="2"/>
      <c r="E1247" s="2"/>
    </row>
    <row r="1248" spans="1:5" ht="20.25" x14ac:dyDescent="0.25">
      <c r="A1248" s="13">
        <f>592</f>
        <v>592</v>
      </c>
      <c r="B1248" s="7" t="s">
        <v>663</v>
      </c>
      <c r="C1248" s="2"/>
      <c r="D1248" s="2"/>
      <c r="E1248" s="2"/>
    </row>
    <row r="1249" spans="1:5" ht="20.25" x14ac:dyDescent="0.25">
      <c r="A1249" s="13"/>
      <c r="B1249" s="8" t="s">
        <v>3</v>
      </c>
      <c r="C1249" s="2"/>
      <c r="D1249" s="2"/>
      <c r="E1249" s="2"/>
    </row>
    <row r="1250" spans="1:5" ht="20.25" x14ac:dyDescent="0.25">
      <c r="A1250" s="13"/>
      <c r="B1250" s="8" t="s">
        <v>111</v>
      </c>
      <c r="C1250" s="2"/>
      <c r="D1250" s="2"/>
      <c r="E1250" s="2"/>
    </row>
    <row r="1251" spans="1:5" ht="20.25" x14ac:dyDescent="0.25">
      <c r="A1251" s="12">
        <f>592</f>
        <v>592</v>
      </c>
      <c r="B1251" s="10" t="s">
        <v>664</v>
      </c>
      <c r="C1251" s="2"/>
      <c r="D1251" s="2"/>
      <c r="E1251" s="2"/>
    </row>
    <row r="1252" spans="1:5" ht="20.25" x14ac:dyDescent="0.25">
      <c r="A1252" s="12"/>
      <c r="B1252" s="11" t="s">
        <v>37</v>
      </c>
      <c r="C1252" s="2"/>
      <c r="D1252" s="2"/>
      <c r="E1252" s="2"/>
    </row>
    <row r="1253" spans="1:5" ht="20.25" x14ac:dyDescent="0.25">
      <c r="A1253" s="6">
        <v>595</v>
      </c>
      <c r="B1253" s="7" t="s">
        <v>665</v>
      </c>
      <c r="C1253" s="2"/>
      <c r="D1253" s="2"/>
      <c r="E1253" s="2"/>
    </row>
    <row r="1254" spans="1:5" ht="20.25" x14ac:dyDescent="0.25">
      <c r="A1254" s="6"/>
      <c r="B1254" s="8" t="s">
        <v>118</v>
      </c>
      <c r="C1254" s="2"/>
      <c r="D1254" s="2"/>
      <c r="E1254" s="2"/>
    </row>
    <row r="1255" spans="1:5" ht="20.25" x14ac:dyDescent="0.25">
      <c r="A1255" s="12">
        <f>596</f>
        <v>596</v>
      </c>
      <c r="B1255" s="10" t="s">
        <v>666</v>
      </c>
      <c r="C1255" s="2"/>
      <c r="D1255" s="2"/>
      <c r="E1255" s="2"/>
    </row>
    <row r="1256" spans="1:5" ht="20.25" x14ac:dyDescent="0.25">
      <c r="A1256" s="12"/>
      <c r="B1256" s="11" t="s">
        <v>270</v>
      </c>
      <c r="C1256" s="2"/>
      <c r="D1256" s="2"/>
      <c r="E1256" s="2"/>
    </row>
    <row r="1257" spans="1:5" ht="20.25" x14ac:dyDescent="0.25">
      <c r="A1257" s="13">
        <f>596</f>
        <v>596</v>
      </c>
      <c r="B1257" s="7" t="s">
        <v>667</v>
      </c>
      <c r="C1257" s="2"/>
      <c r="D1257" s="2"/>
      <c r="E1257" s="2"/>
    </row>
    <row r="1258" spans="1:5" ht="20.25" x14ac:dyDescent="0.25">
      <c r="A1258" s="13"/>
      <c r="B1258" s="8" t="s">
        <v>246</v>
      </c>
      <c r="C1258" s="2"/>
      <c r="D1258" s="2"/>
      <c r="E1258" s="2"/>
    </row>
    <row r="1259" spans="1:5" ht="20.25" x14ac:dyDescent="0.25">
      <c r="A1259" s="12">
        <f>596</f>
        <v>596</v>
      </c>
      <c r="B1259" s="10" t="s">
        <v>668</v>
      </c>
      <c r="C1259" s="2"/>
      <c r="D1259" s="2"/>
      <c r="E1259" s="2"/>
    </row>
    <row r="1260" spans="1:5" ht="20.25" x14ac:dyDescent="0.25">
      <c r="A1260" s="12"/>
      <c r="B1260" s="11" t="s">
        <v>1</v>
      </c>
      <c r="C1260" s="2"/>
      <c r="D1260" s="2"/>
      <c r="E1260" s="2"/>
    </row>
    <row r="1261" spans="1:5" ht="20.25" x14ac:dyDescent="0.25">
      <c r="A1261" s="13">
        <f>596</f>
        <v>596</v>
      </c>
      <c r="B1261" s="7" t="s">
        <v>669</v>
      </c>
      <c r="C1261" s="2"/>
      <c r="D1261" s="2"/>
      <c r="E1261" s="2"/>
    </row>
    <row r="1262" spans="1:5" ht="20.25" x14ac:dyDescent="0.25">
      <c r="A1262" s="13"/>
      <c r="B1262" s="8" t="s">
        <v>670</v>
      </c>
      <c r="C1262" s="2"/>
      <c r="D1262" s="2"/>
      <c r="E1262" s="2"/>
    </row>
    <row r="1263" spans="1:5" ht="20.25" x14ac:dyDescent="0.25">
      <c r="A1263" s="12">
        <f>596</f>
        <v>596</v>
      </c>
      <c r="B1263" s="10" t="s">
        <v>671</v>
      </c>
      <c r="C1263" s="2"/>
      <c r="D1263" s="2"/>
      <c r="E1263" s="2"/>
    </row>
    <row r="1264" spans="1:5" ht="20.25" x14ac:dyDescent="0.25">
      <c r="A1264" s="12"/>
      <c r="B1264" s="11" t="s">
        <v>1</v>
      </c>
      <c r="C1264" s="2"/>
      <c r="D1264" s="2"/>
      <c r="E1264" s="2"/>
    </row>
    <row r="1265" spans="1:5" ht="20.25" x14ac:dyDescent="0.25">
      <c r="A1265" s="6" t="s">
        <v>672</v>
      </c>
      <c r="B1265" s="7" t="s">
        <v>673</v>
      </c>
      <c r="C1265" s="2"/>
      <c r="D1265" s="2"/>
      <c r="E1265" s="2"/>
    </row>
    <row r="1266" spans="1:5" ht="20.25" x14ac:dyDescent="0.25">
      <c r="A1266" s="6"/>
      <c r="B1266" s="8" t="s">
        <v>140</v>
      </c>
      <c r="C1266" s="2"/>
      <c r="D1266" s="2"/>
      <c r="E1266" s="2"/>
    </row>
    <row r="1267" spans="1:5" ht="20.25" x14ac:dyDescent="0.25">
      <c r="A1267" s="9" t="s">
        <v>672</v>
      </c>
      <c r="B1267" s="10" t="s">
        <v>674</v>
      </c>
      <c r="C1267" s="2"/>
      <c r="D1267" s="2"/>
      <c r="E1267" s="2"/>
    </row>
    <row r="1268" spans="1:5" ht="20.25" x14ac:dyDescent="0.25">
      <c r="A1268" s="9"/>
      <c r="B1268" s="11" t="s">
        <v>1</v>
      </c>
      <c r="C1268" s="2"/>
      <c r="D1268" s="2"/>
      <c r="E1268" s="2"/>
    </row>
    <row r="1269" spans="1:5" ht="20.25" x14ac:dyDescent="0.25">
      <c r="A1269" s="6" t="s">
        <v>672</v>
      </c>
      <c r="B1269" s="7" t="s">
        <v>675</v>
      </c>
      <c r="C1269" s="2"/>
      <c r="D1269" s="2"/>
      <c r="E1269" s="2"/>
    </row>
    <row r="1270" spans="1:5" ht="20.25" x14ac:dyDescent="0.25">
      <c r="A1270" s="6"/>
      <c r="B1270" s="8" t="s">
        <v>128</v>
      </c>
      <c r="C1270" s="2"/>
      <c r="D1270" s="2"/>
      <c r="E1270" s="2"/>
    </row>
    <row r="1271" spans="1:5" ht="20.25" x14ac:dyDescent="0.25">
      <c r="A1271" s="9" t="s">
        <v>672</v>
      </c>
      <c r="B1271" s="10" t="s">
        <v>676</v>
      </c>
      <c r="C1271" s="2"/>
      <c r="D1271" s="2"/>
      <c r="E1271" s="2"/>
    </row>
    <row r="1272" spans="1:5" ht="20.25" x14ac:dyDescent="0.25">
      <c r="A1272" s="9"/>
      <c r="B1272" s="11" t="s">
        <v>3</v>
      </c>
      <c r="C1272" s="2"/>
      <c r="D1272" s="2"/>
      <c r="E1272" s="2"/>
    </row>
    <row r="1273" spans="1:5" ht="40.5" x14ac:dyDescent="0.25">
      <c r="A1273" s="6" t="s">
        <v>672</v>
      </c>
      <c r="B1273" s="7" t="s">
        <v>677</v>
      </c>
      <c r="C1273" s="2"/>
      <c r="D1273" s="2"/>
      <c r="E1273" s="2"/>
    </row>
    <row r="1274" spans="1:5" ht="20.25" x14ac:dyDescent="0.25">
      <c r="A1274" s="6"/>
      <c r="B1274" s="8" t="s">
        <v>3</v>
      </c>
      <c r="C1274" s="2"/>
      <c r="D1274" s="2"/>
      <c r="E1274" s="2"/>
    </row>
    <row r="1275" spans="1:5" ht="20.25" x14ac:dyDescent="0.25">
      <c r="A1275" s="9" t="s">
        <v>672</v>
      </c>
      <c r="B1275" s="10" t="s">
        <v>678</v>
      </c>
      <c r="C1275" s="2"/>
      <c r="D1275" s="2"/>
      <c r="E1275" s="2"/>
    </row>
    <row r="1276" spans="1:5" ht="20.25" x14ac:dyDescent="0.25">
      <c r="A1276" s="9"/>
      <c r="B1276" s="11" t="s">
        <v>85</v>
      </c>
      <c r="C1276" s="2"/>
      <c r="D1276" s="2"/>
      <c r="E1276" s="2"/>
    </row>
    <row r="1277" spans="1:5" ht="20.25" x14ac:dyDescent="0.25">
      <c r="A1277" s="6" t="s">
        <v>672</v>
      </c>
      <c r="B1277" s="7" t="s">
        <v>679</v>
      </c>
      <c r="C1277" s="2"/>
      <c r="D1277" s="2"/>
      <c r="E1277" s="2"/>
    </row>
    <row r="1278" spans="1:5" ht="20.25" x14ac:dyDescent="0.25">
      <c r="A1278" s="6"/>
      <c r="B1278" s="8" t="s">
        <v>170</v>
      </c>
      <c r="C1278" s="2"/>
      <c r="D1278" s="2"/>
      <c r="E1278" s="2"/>
    </row>
    <row r="1279" spans="1:5" ht="20.25" x14ac:dyDescent="0.25">
      <c r="A1279" s="9" t="s">
        <v>672</v>
      </c>
      <c r="B1279" s="10" t="s">
        <v>680</v>
      </c>
      <c r="C1279" s="2"/>
      <c r="D1279" s="2"/>
      <c r="E1279" s="2"/>
    </row>
    <row r="1280" spans="1:5" ht="20.25" x14ac:dyDescent="0.25">
      <c r="A1280" s="9"/>
      <c r="B1280" s="11" t="s">
        <v>1</v>
      </c>
      <c r="C1280" s="2"/>
      <c r="D1280" s="2"/>
      <c r="E1280" s="2"/>
    </row>
    <row r="1281" spans="1:5" ht="20.25" x14ac:dyDescent="0.25">
      <c r="A1281" s="6" t="s">
        <v>672</v>
      </c>
      <c r="B1281" s="7" t="s">
        <v>681</v>
      </c>
      <c r="C1281" s="2"/>
      <c r="D1281" s="2"/>
      <c r="E1281" s="2"/>
    </row>
    <row r="1282" spans="1:5" ht="20.25" x14ac:dyDescent="0.25">
      <c r="A1282" s="6"/>
      <c r="B1282" s="8" t="s">
        <v>372</v>
      </c>
      <c r="C1282" s="2"/>
      <c r="D1282" s="2"/>
      <c r="E1282" s="2"/>
    </row>
    <row r="1283" spans="1:5" ht="20.25" x14ac:dyDescent="0.25">
      <c r="A1283" s="9" t="s">
        <v>672</v>
      </c>
      <c r="B1283" s="10" t="s">
        <v>682</v>
      </c>
      <c r="C1283" s="2"/>
      <c r="D1283" s="2"/>
      <c r="E1283" s="2"/>
    </row>
    <row r="1284" spans="1:5" ht="20.25" x14ac:dyDescent="0.25">
      <c r="A1284" s="9"/>
      <c r="B1284" s="11" t="s">
        <v>37</v>
      </c>
      <c r="C1284" s="2"/>
      <c r="D1284" s="2"/>
      <c r="E1284" s="2"/>
    </row>
    <row r="1285" spans="1:5" ht="20.25" x14ac:dyDescent="0.25">
      <c r="A1285" s="6" t="s">
        <v>672</v>
      </c>
      <c r="B1285" s="7" t="s">
        <v>683</v>
      </c>
      <c r="C1285" s="2"/>
      <c r="D1285" s="2"/>
      <c r="E1285" s="2"/>
    </row>
    <row r="1286" spans="1:5" ht="20.25" x14ac:dyDescent="0.25">
      <c r="A1286" s="6"/>
      <c r="B1286" s="8" t="s">
        <v>1</v>
      </c>
      <c r="C1286" s="2"/>
      <c r="D1286" s="2"/>
      <c r="E1286" s="2"/>
    </row>
    <row r="1287" spans="1:5" ht="20.25" x14ac:dyDescent="0.25">
      <c r="A1287" s="9" t="s">
        <v>672</v>
      </c>
      <c r="B1287" s="10" t="s">
        <v>684</v>
      </c>
      <c r="C1287" s="2"/>
      <c r="D1287" s="2"/>
      <c r="E1287" s="2"/>
    </row>
    <row r="1288" spans="1:5" ht="20.25" x14ac:dyDescent="0.25">
      <c r="A1288" s="9"/>
      <c r="B1288" s="11" t="s">
        <v>37</v>
      </c>
      <c r="C1288" s="2"/>
      <c r="D1288" s="2"/>
      <c r="E1288" s="2"/>
    </row>
    <row r="1289" spans="1:5" ht="20.25" x14ac:dyDescent="0.25">
      <c r="A1289" s="6" t="s">
        <v>685</v>
      </c>
      <c r="B1289" s="7" t="s">
        <v>686</v>
      </c>
      <c r="C1289" s="2"/>
      <c r="D1289" s="2"/>
      <c r="E1289" s="2"/>
    </row>
    <row r="1290" spans="1:5" ht="20.25" x14ac:dyDescent="0.25">
      <c r="A1290" s="6"/>
      <c r="B1290" s="8" t="s">
        <v>687</v>
      </c>
      <c r="C1290" s="2"/>
      <c r="D1290" s="2"/>
      <c r="E1290" s="2"/>
    </row>
    <row r="1291" spans="1:5" ht="20.25" x14ac:dyDescent="0.25">
      <c r="A1291" s="6"/>
      <c r="B1291" s="8" t="s">
        <v>111</v>
      </c>
      <c r="C1291" s="2"/>
      <c r="D1291" s="2"/>
      <c r="E1291" s="2"/>
    </row>
    <row r="1292" spans="1:5" ht="40.5" x14ac:dyDescent="0.25">
      <c r="A1292" s="9" t="s">
        <v>685</v>
      </c>
      <c r="B1292" s="10" t="s">
        <v>688</v>
      </c>
      <c r="C1292" s="2"/>
      <c r="D1292" s="2"/>
      <c r="E1292" s="2"/>
    </row>
    <row r="1293" spans="1:5" ht="20.25" x14ac:dyDescent="0.25">
      <c r="A1293" s="9"/>
      <c r="B1293" s="11" t="s">
        <v>74</v>
      </c>
      <c r="C1293" s="2"/>
      <c r="D1293" s="2"/>
      <c r="E1293" s="2"/>
    </row>
    <row r="1294" spans="1:5" ht="20.25" x14ac:dyDescent="0.25">
      <c r="A1294" s="9"/>
      <c r="B1294" s="11" t="s">
        <v>67</v>
      </c>
      <c r="C1294" s="2"/>
      <c r="D1294" s="2"/>
      <c r="E1294" s="2"/>
    </row>
    <row r="1295" spans="1:5" ht="20.25" x14ac:dyDescent="0.25">
      <c r="A1295" s="6" t="s">
        <v>685</v>
      </c>
      <c r="B1295" s="7" t="s">
        <v>689</v>
      </c>
      <c r="C1295" s="2"/>
      <c r="D1295" s="2"/>
      <c r="E1295" s="2"/>
    </row>
    <row r="1296" spans="1:5" ht="20.25" x14ac:dyDescent="0.25">
      <c r="A1296" s="6"/>
      <c r="B1296" s="8" t="s">
        <v>289</v>
      </c>
      <c r="C1296" s="2"/>
      <c r="D1296" s="2"/>
      <c r="E1296" s="2"/>
    </row>
    <row r="1297" spans="1:5" ht="20.25" x14ac:dyDescent="0.25">
      <c r="A1297" s="9" t="s">
        <v>685</v>
      </c>
      <c r="B1297" s="10" t="s">
        <v>690</v>
      </c>
      <c r="C1297" s="2"/>
      <c r="D1297" s="2"/>
      <c r="E1297" s="2"/>
    </row>
    <row r="1298" spans="1:5" ht="20.25" x14ac:dyDescent="0.25">
      <c r="A1298" s="9"/>
      <c r="B1298" s="11" t="s">
        <v>37</v>
      </c>
      <c r="C1298" s="2"/>
      <c r="D1298" s="2"/>
      <c r="E1298" s="2"/>
    </row>
    <row r="1299" spans="1:5" ht="20.25" x14ac:dyDescent="0.25">
      <c r="A1299" s="6" t="s">
        <v>685</v>
      </c>
      <c r="B1299" s="7" t="s">
        <v>691</v>
      </c>
      <c r="C1299" s="2"/>
      <c r="D1299" s="2"/>
      <c r="E1299" s="2"/>
    </row>
    <row r="1300" spans="1:5" ht="20.25" x14ac:dyDescent="0.25">
      <c r="A1300" s="6"/>
      <c r="B1300" s="8" t="s">
        <v>332</v>
      </c>
      <c r="C1300" s="2"/>
      <c r="D1300" s="2"/>
      <c r="E1300" s="2"/>
    </row>
    <row r="1301" spans="1:5" ht="40.5" x14ac:dyDescent="0.25">
      <c r="A1301" s="9" t="s">
        <v>685</v>
      </c>
      <c r="B1301" s="10" t="s">
        <v>692</v>
      </c>
      <c r="C1301" s="2"/>
      <c r="D1301" s="2"/>
      <c r="E1301" s="2"/>
    </row>
    <row r="1302" spans="1:5" ht="20.25" x14ac:dyDescent="0.25">
      <c r="A1302" s="9"/>
      <c r="B1302" s="11" t="s">
        <v>114</v>
      </c>
      <c r="C1302" s="2"/>
      <c r="D1302" s="2"/>
      <c r="E1302" s="2"/>
    </row>
    <row r="1303" spans="1:5" ht="20.25" x14ac:dyDescent="0.25">
      <c r="A1303" s="6" t="s">
        <v>685</v>
      </c>
      <c r="B1303" s="7" t="s">
        <v>693</v>
      </c>
      <c r="C1303" s="2"/>
      <c r="D1303" s="2"/>
      <c r="E1303" s="2"/>
    </row>
    <row r="1304" spans="1:5" ht="20.25" x14ac:dyDescent="0.25">
      <c r="A1304" s="6"/>
      <c r="B1304" s="8" t="s">
        <v>85</v>
      </c>
      <c r="C1304" s="2"/>
      <c r="D1304" s="2"/>
      <c r="E1304" s="2"/>
    </row>
    <row r="1305" spans="1:5" ht="20.25" x14ac:dyDescent="0.25">
      <c r="A1305" s="9" t="s">
        <v>685</v>
      </c>
      <c r="B1305" s="10" t="s">
        <v>694</v>
      </c>
      <c r="C1305" s="2"/>
      <c r="D1305" s="2"/>
      <c r="E1305" s="2"/>
    </row>
    <row r="1306" spans="1:5" ht="20.25" x14ac:dyDescent="0.25">
      <c r="A1306" s="9"/>
      <c r="B1306" s="11" t="s">
        <v>170</v>
      </c>
      <c r="C1306" s="2"/>
      <c r="D1306" s="2"/>
      <c r="E1306" s="2"/>
    </row>
    <row r="1307" spans="1:5" ht="20.25" x14ac:dyDescent="0.25">
      <c r="A1307" s="6" t="s">
        <v>685</v>
      </c>
      <c r="B1307" s="7" t="s">
        <v>695</v>
      </c>
      <c r="C1307" s="2"/>
      <c r="D1307" s="2"/>
      <c r="E1307" s="2"/>
    </row>
    <row r="1308" spans="1:5" ht="20.25" x14ac:dyDescent="0.25">
      <c r="A1308" s="6"/>
      <c r="B1308" s="8" t="s">
        <v>306</v>
      </c>
      <c r="C1308" s="2"/>
      <c r="D1308" s="2"/>
      <c r="E1308" s="2"/>
    </row>
    <row r="1309" spans="1:5" ht="20.25" x14ac:dyDescent="0.25">
      <c r="A1309" s="9" t="s">
        <v>696</v>
      </c>
      <c r="B1309" s="10" t="s">
        <v>697</v>
      </c>
      <c r="C1309" s="2"/>
      <c r="D1309" s="2"/>
      <c r="E1309" s="2"/>
    </row>
    <row r="1310" spans="1:5" ht="20.25" x14ac:dyDescent="0.25">
      <c r="A1310" s="9"/>
      <c r="B1310" s="11" t="s">
        <v>142</v>
      </c>
      <c r="C1310" s="2"/>
      <c r="D1310" s="2"/>
      <c r="E1310" s="2"/>
    </row>
    <row r="1311" spans="1:5" ht="20.25" x14ac:dyDescent="0.25">
      <c r="A1311" s="6" t="s">
        <v>696</v>
      </c>
      <c r="B1311" s="7" t="s">
        <v>698</v>
      </c>
      <c r="C1311" s="2"/>
      <c r="D1311" s="2"/>
      <c r="E1311" s="2"/>
    </row>
    <row r="1312" spans="1:5" ht="20.25" x14ac:dyDescent="0.25">
      <c r="A1312" s="6"/>
      <c r="B1312" s="8" t="s">
        <v>240</v>
      </c>
      <c r="C1312" s="2"/>
      <c r="D1312" s="2"/>
      <c r="E1312" s="2"/>
    </row>
    <row r="1313" spans="1:5" ht="40.5" x14ac:dyDescent="0.25">
      <c r="A1313" s="9" t="s">
        <v>696</v>
      </c>
      <c r="B1313" s="10" t="s">
        <v>699</v>
      </c>
      <c r="C1313" s="2"/>
      <c r="D1313" s="2"/>
      <c r="E1313" s="2"/>
    </row>
    <row r="1314" spans="1:5" ht="20.25" x14ac:dyDescent="0.25">
      <c r="A1314" s="9"/>
      <c r="B1314" s="11" t="s">
        <v>197</v>
      </c>
      <c r="C1314" s="2"/>
      <c r="D1314" s="2"/>
      <c r="E1314" s="2"/>
    </row>
    <row r="1315" spans="1:5" ht="20.25" x14ac:dyDescent="0.25">
      <c r="A1315" s="9"/>
      <c r="B1315" s="11" t="s">
        <v>370</v>
      </c>
      <c r="C1315" s="2"/>
      <c r="D1315" s="2"/>
      <c r="E1315" s="2"/>
    </row>
    <row r="1316" spans="1:5" ht="20.25" x14ac:dyDescent="0.25">
      <c r="A1316" s="6" t="s">
        <v>696</v>
      </c>
      <c r="B1316" s="7" t="s">
        <v>700</v>
      </c>
      <c r="C1316" s="2"/>
      <c r="D1316" s="2"/>
      <c r="E1316" s="2"/>
    </row>
    <row r="1317" spans="1:5" ht="20.25" x14ac:dyDescent="0.25">
      <c r="A1317" s="6"/>
      <c r="B1317" s="8" t="s">
        <v>17</v>
      </c>
      <c r="C1317" s="2"/>
      <c r="D1317" s="2"/>
      <c r="E1317" s="2"/>
    </row>
    <row r="1318" spans="1:5" ht="20.25" x14ac:dyDescent="0.25">
      <c r="A1318" s="9" t="s">
        <v>696</v>
      </c>
      <c r="B1318" s="10" t="s">
        <v>701</v>
      </c>
      <c r="C1318" s="2"/>
      <c r="D1318" s="2"/>
      <c r="E1318" s="2"/>
    </row>
    <row r="1319" spans="1:5" ht="20.25" x14ac:dyDescent="0.25">
      <c r="A1319" s="9"/>
      <c r="B1319" s="11" t="s">
        <v>332</v>
      </c>
      <c r="C1319" s="2"/>
      <c r="D1319" s="2"/>
      <c r="E1319" s="2"/>
    </row>
    <row r="1320" spans="1:5" ht="20.25" x14ac:dyDescent="0.25">
      <c r="A1320" s="6" t="s">
        <v>696</v>
      </c>
      <c r="B1320" s="7" t="s">
        <v>702</v>
      </c>
      <c r="C1320" s="2"/>
      <c r="D1320" s="2"/>
      <c r="E1320" s="2"/>
    </row>
    <row r="1321" spans="1:5" ht="20.25" x14ac:dyDescent="0.25">
      <c r="A1321" s="6"/>
      <c r="B1321" s="8" t="s">
        <v>19</v>
      </c>
      <c r="C1321" s="2"/>
      <c r="D1321" s="2"/>
      <c r="E1321" s="2"/>
    </row>
    <row r="1322" spans="1:5" ht="40.5" x14ac:dyDescent="0.25">
      <c r="A1322" s="9" t="s">
        <v>696</v>
      </c>
      <c r="B1322" s="10" t="s">
        <v>703</v>
      </c>
      <c r="C1322" s="2"/>
      <c r="D1322" s="2"/>
      <c r="E1322" s="2"/>
    </row>
    <row r="1323" spans="1:5" ht="20.25" x14ac:dyDescent="0.25">
      <c r="A1323" s="9"/>
      <c r="B1323" s="11" t="s">
        <v>413</v>
      </c>
      <c r="C1323" s="2"/>
      <c r="D1323" s="2"/>
      <c r="E1323" s="2"/>
    </row>
    <row r="1324" spans="1:5" ht="20.25" x14ac:dyDescent="0.25">
      <c r="A1324" s="6" t="s">
        <v>696</v>
      </c>
      <c r="B1324" s="7" t="s">
        <v>704</v>
      </c>
      <c r="C1324" s="2"/>
      <c r="D1324" s="2"/>
      <c r="E1324" s="2"/>
    </row>
    <row r="1325" spans="1:5" ht="20.25" x14ac:dyDescent="0.25">
      <c r="A1325" s="6"/>
      <c r="B1325" s="8" t="s">
        <v>199</v>
      </c>
      <c r="C1325" s="2"/>
      <c r="D1325" s="2"/>
      <c r="E1325" s="2"/>
    </row>
    <row r="1326" spans="1:5" ht="20.25" x14ac:dyDescent="0.25">
      <c r="A1326" s="6"/>
      <c r="B1326" s="8" t="s">
        <v>111</v>
      </c>
      <c r="C1326" s="2"/>
      <c r="D1326" s="2"/>
      <c r="E1326" s="2"/>
    </row>
    <row r="1327" spans="1:5" ht="20.25" x14ac:dyDescent="0.25">
      <c r="A1327" s="9" t="s">
        <v>696</v>
      </c>
      <c r="B1327" s="10" t="s">
        <v>705</v>
      </c>
      <c r="C1327" s="2"/>
      <c r="D1327" s="2"/>
      <c r="E1327" s="2"/>
    </row>
    <row r="1328" spans="1:5" ht="20.25" x14ac:dyDescent="0.25">
      <c r="A1328" s="9"/>
      <c r="B1328" s="11" t="s">
        <v>89</v>
      </c>
      <c r="C1328" s="2"/>
      <c r="D1328" s="2"/>
      <c r="E1328" s="2"/>
    </row>
    <row r="1329" spans="1:5" ht="20.25" x14ac:dyDescent="0.25">
      <c r="A1329" s="6" t="s">
        <v>696</v>
      </c>
      <c r="B1329" s="7" t="s">
        <v>706</v>
      </c>
      <c r="C1329" s="2"/>
      <c r="D1329" s="2"/>
      <c r="E1329" s="2"/>
    </row>
    <row r="1330" spans="1:5" ht="20.25" x14ac:dyDescent="0.25">
      <c r="A1330" s="6"/>
      <c r="B1330" s="8" t="s">
        <v>1</v>
      </c>
      <c r="C1330" s="2"/>
      <c r="D1330" s="2"/>
      <c r="E1330" s="2"/>
    </row>
    <row r="1331" spans="1:5" ht="40.5" x14ac:dyDescent="0.25">
      <c r="A1331" s="9" t="s">
        <v>696</v>
      </c>
      <c r="B1331" s="10" t="s">
        <v>707</v>
      </c>
      <c r="C1331" s="2"/>
      <c r="D1331" s="2"/>
      <c r="E1331" s="2"/>
    </row>
    <row r="1332" spans="1:5" ht="20.25" x14ac:dyDescent="0.25">
      <c r="A1332" s="9"/>
      <c r="B1332" s="11" t="s">
        <v>150</v>
      </c>
      <c r="C1332" s="2"/>
      <c r="D1332" s="2"/>
      <c r="E1332" s="2"/>
    </row>
    <row r="1333" spans="1:5" ht="20.25" x14ac:dyDescent="0.25">
      <c r="A1333" s="6" t="s">
        <v>696</v>
      </c>
      <c r="B1333" s="7" t="s">
        <v>708</v>
      </c>
      <c r="C1333" s="2"/>
      <c r="D1333" s="2"/>
      <c r="E1333" s="2"/>
    </row>
    <row r="1334" spans="1:5" ht="20.25" x14ac:dyDescent="0.25">
      <c r="A1334" s="6"/>
      <c r="B1334" s="8" t="s">
        <v>240</v>
      </c>
      <c r="C1334" s="2"/>
      <c r="D1334" s="2"/>
      <c r="E1334" s="2"/>
    </row>
    <row r="1335" spans="1:5" ht="20.25" x14ac:dyDescent="0.25">
      <c r="A1335" s="9" t="s">
        <v>709</v>
      </c>
      <c r="B1335" s="10" t="s">
        <v>710</v>
      </c>
      <c r="C1335" s="2"/>
      <c r="D1335" s="2"/>
      <c r="E1335" s="2"/>
    </row>
    <row r="1336" spans="1:5" ht="20.25" x14ac:dyDescent="0.25">
      <c r="A1336" s="9"/>
      <c r="B1336" s="11" t="s">
        <v>41</v>
      </c>
      <c r="C1336" s="2"/>
      <c r="D1336" s="2"/>
      <c r="E1336" s="2"/>
    </row>
    <row r="1337" spans="1:5" ht="20.25" x14ac:dyDescent="0.25">
      <c r="A1337" s="6" t="s">
        <v>709</v>
      </c>
      <c r="B1337" s="7" t="s">
        <v>711</v>
      </c>
      <c r="C1337" s="2"/>
      <c r="D1337" s="2"/>
      <c r="E1337" s="2"/>
    </row>
    <row r="1338" spans="1:5" ht="20.25" x14ac:dyDescent="0.25">
      <c r="A1338" s="6"/>
      <c r="B1338" s="8" t="s">
        <v>1</v>
      </c>
      <c r="C1338" s="2"/>
      <c r="D1338" s="2"/>
      <c r="E1338" s="2"/>
    </row>
    <row r="1339" spans="1:5" ht="20.25" x14ac:dyDescent="0.25">
      <c r="A1339" s="9" t="s">
        <v>709</v>
      </c>
      <c r="B1339" s="10" t="s">
        <v>712</v>
      </c>
      <c r="C1339" s="2"/>
      <c r="D1339" s="2"/>
      <c r="E1339" s="2"/>
    </row>
    <row r="1340" spans="1:5" ht="20.25" x14ac:dyDescent="0.25">
      <c r="A1340" s="9"/>
      <c r="B1340" s="11" t="s">
        <v>85</v>
      </c>
      <c r="C1340" s="2"/>
      <c r="D1340" s="2"/>
      <c r="E1340" s="2"/>
    </row>
    <row r="1341" spans="1:5" ht="40.5" x14ac:dyDescent="0.25">
      <c r="A1341" s="6" t="s">
        <v>709</v>
      </c>
      <c r="B1341" s="7" t="s">
        <v>713</v>
      </c>
      <c r="C1341" s="2"/>
      <c r="D1341" s="2"/>
      <c r="E1341" s="2"/>
    </row>
    <row r="1342" spans="1:5" ht="20.25" x14ac:dyDescent="0.25">
      <c r="A1342" s="6"/>
      <c r="B1342" s="8" t="s">
        <v>19</v>
      </c>
      <c r="C1342" s="2"/>
      <c r="D1342" s="2"/>
      <c r="E1342" s="2"/>
    </row>
    <row r="1343" spans="1:5" ht="20.25" x14ac:dyDescent="0.25">
      <c r="A1343" s="9" t="s">
        <v>709</v>
      </c>
      <c r="B1343" s="10" t="s">
        <v>714</v>
      </c>
      <c r="C1343" s="2"/>
      <c r="D1343" s="2"/>
      <c r="E1343" s="2"/>
    </row>
    <row r="1344" spans="1:5" ht="20.25" x14ac:dyDescent="0.25">
      <c r="A1344" s="9"/>
      <c r="B1344" s="11" t="s">
        <v>118</v>
      </c>
      <c r="C1344" s="2"/>
      <c r="D1344" s="2"/>
      <c r="E1344" s="2"/>
    </row>
    <row r="1345" spans="1:5" ht="20.25" x14ac:dyDescent="0.25">
      <c r="A1345" s="6" t="s">
        <v>709</v>
      </c>
      <c r="B1345" s="7" t="s">
        <v>715</v>
      </c>
      <c r="C1345" s="2"/>
      <c r="D1345" s="2"/>
      <c r="E1345" s="2"/>
    </row>
    <row r="1346" spans="1:5" ht="20.25" x14ac:dyDescent="0.25">
      <c r="A1346" s="6"/>
      <c r="B1346" s="8" t="s">
        <v>41</v>
      </c>
      <c r="C1346" s="2"/>
      <c r="D1346" s="2"/>
      <c r="E1346" s="2"/>
    </row>
    <row r="1347" spans="1:5" ht="20.25" x14ac:dyDescent="0.25">
      <c r="A1347" s="9" t="s">
        <v>709</v>
      </c>
      <c r="B1347" s="10" t="s">
        <v>716</v>
      </c>
      <c r="C1347" s="2"/>
      <c r="D1347" s="2"/>
      <c r="E1347" s="2"/>
    </row>
    <row r="1348" spans="1:5" ht="20.25" x14ac:dyDescent="0.25">
      <c r="A1348" s="9"/>
      <c r="B1348" s="11" t="s">
        <v>148</v>
      </c>
      <c r="C1348" s="2"/>
      <c r="D1348" s="2"/>
      <c r="E1348" s="2"/>
    </row>
    <row r="1349" spans="1:5" ht="20.25" x14ac:dyDescent="0.25">
      <c r="A1349" s="6" t="s">
        <v>709</v>
      </c>
      <c r="B1349" s="7" t="s">
        <v>717</v>
      </c>
      <c r="C1349" s="2"/>
      <c r="D1349" s="2"/>
      <c r="E1349" s="2"/>
    </row>
    <row r="1350" spans="1:5" ht="20.25" x14ac:dyDescent="0.25">
      <c r="A1350" s="6"/>
      <c r="B1350" s="8" t="s">
        <v>1</v>
      </c>
      <c r="C1350" s="2"/>
      <c r="D1350" s="2"/>
      <c r="E1350" s="2"/>
    </row>
    <row r="1351" spans="1:5" ht="20.25" x14ac:dyDescent="0.25">
      <c r="A1351" s="9" t="s">
        <v>709</v>
      </c>
      <c r="B1351" s="10" t="s">
        <v>718</v>
      </c>
      <c r="C1351" s="2"/>
      <c r="D1351" s="2"/>
      <c r="E1351" s="2"/>
    </row>
    <row r="1352" spans="1:5" ht="20.25" x14ac:dyDescent="0.25">
      <c r="A1352" s="9"/>
      <c r="B1352" s="11" t="s">
        <v>116</v>
      </c>
      <c r="C1352" s="2"/>
      <c r="D1352" s="2"/>
      <c r="E1352" s="2"/>
    </row>
    <row r="1353" spans="1:5" ht="20.25" x14ac:dyDescent="0.25">
      <c r="A1353" s="6" t="s">
        <v>709</v>
      </c>
      <c r="B1353" s="7" t="s">
        <v>719</v>
      </c>
      <c r="C1353" s="2"/>
      <c r="D1353" s="2"/>
      <c r="E1353" s="2"/>
    </row>
    <row r="1354" spans="1:5" ht="20.25" x14ac:dyDescent="0.25">
      <c r="A1354" s="6"/>
      <c r="B1354" s="8" t="s">
        <v>3</v>
      </c>
      <c r="C1354" s="2"/>
      <c r="D1354" s="2"/>
      <c r="E1354" s="2"/>
    </row>
    <row r="1355" spans="1:5" ht="20.25" x14ac:dyDescent="0.25">
      <c r="A1355" s="6"/>
      <c r="B1355" s="8" t="s">
        <v>111</v>
      </c>
      <c r="C1355" s="2"/>
      <c r="D1355" s="2"/>
      <c r="E1355" s="2"/>
    </row>
    <row r="1356" spans="1:5" ht="20.25" x14ac:dyDescent="0.25">
      <c r="A1356" s="9" t="s">
        <v>720</v>
      </c>
      <c r="B1356" s="10" t="s">
        <v>721</v>
      </c>
      <c r="C1356" s="2"/>
      <c r="D1356" s="2"/>
      <c r="E1356" s="2"/>
    </row>
    <row r="1357" spans="1:5" ht="20.25" x14ac:dyDescent="0.25">
      <c r="A1357" s="9"/>
      <c r="B1357" s="11" t="s">
        <v>294</v>
      </c>
      <c r="C1357" s="2"/>
      <c r="D1357" s="2"/>
      <c r="E1357" s="2"/>
    </row>
    <row r="1358" spans="1:5" ht="20.25" x14ac:dyDescent="0.25">
      <c r="A1358" s="6" t="s">
        <v>720</v>
      </c>
      <c r="B1358" s="7" t="s">
        <v>722</v>
      </c>
      <c r="C1358" s="2"/>
      <c r="D1358" s="2"/>
      <c r="E1358" s="2"/>
    </row>
    <row r="1359" spans="1:5" ht="20.25" x14ac:dyDescent="0.25">
      <c r="A1359" s="6"/>
      <c r="B1359" s="8" t="s">
        <v>390</v>
      </c>
      <c r="C1359" s="2"/>
      <c r="D1359" s="2"/>
      <c r="E1359" s="2"/>
    </row>
    <row r="1360" spans="1:5" ht="40.5" x14ac:dyDescent="0.25">
      <c r="A1360" s="9" t="s">
        <v>720</v>
      </c>
      <c r="B1360" s="10" t="s">
        <v>723</v>
      </c>
      <c r="C1360" s="2"/>
      <c r="D1360" s="2"/>
      <c r="E1360" s="2"/>
    </row>
    <row r="1361" spans="1:5" ht="20.25" x14ac:dyDescent="0.25">
      <c r="A1361" s="9"/>
      <c r="B1361" s="11" t="s">
        <v>19</v>
      </c>
      <c r="C1361" s="2"/>
      <c r="D1361" s="2"/>
      <c r="E1361" s="2"/>
    </row>
    <row r="1362" spans="1:5" ht="20.25" x14ac:dyDescent="0.25">
      <c r="A1362" s="6" t="s">
        <v>720</v>
      </c>
      <c r="B1362" s="7" t="s">
        <v>724</v>
      </c>
      <c r="C1362" s="2"/>
      <c r="D1362" s="2"/>
      <c r="E1362" s="2"/>
    </row>
    <row r="1363" spans="1:5" ht="20.25" x14ac:dyDescent="0.25">
      <c r="A1363" s="6"/>
      <c r="B1363" s="8" t="s">
        <v>332</v>
      </c>
      <c r="C1363" s="2"/>
      <c r="D1363" s="2"/>
      <c r="E1363" s="2"/>
    </row>
    <row r="1364" spans="1:5" ht="20.25" x14ac:dyDescent="0.25">
      <c r="A1364" s="9" t="s">
        <v>720</v>
      </c>
      <c r="B1364" s="10" t="s">
        <v>725</v>
      </c>
      <c r="C1364" s="2"/>
      <c r="D1364" s="2"/>
      <c r="E1364" s="2"/>
    </row>
    <row r="1365" spans="1:5" ht="20.25" x14ac:dyDescent="0.25">
      <c r="A1365" s="9"/>
      <c r="B1365" s="11" t="s">
        <v>1</v>
      </c>
      <c r="C1365" s="2"/>
      <c r="D1365" s="2"/>
      <c r="E1365" s="2"/>
    </row>
    <row r="1366" spans="1:5" ht="20.25" x14ac:dyDescent="0.25">
      <c r="A1366" s="6" t="s">
        <v>720</v>
      </c>
      <c r="B1366" s="7" t="s">
        <v>726</v>
      </c>
      <c r="C1366" s="2"/>
      <c r="D1366" s="2"/>
      <c r="E1366" s="2"/>
    </row>
    <row r="1367" spans="1:5" ht="20.25" x14ac:dyDescent="0.25">
      <c r="A1367" s="6"/>
      <c r="B1367" s="8" t="s">
        <v>85</v>
      </c>
      <c r="C1367" s="2"/>
      <c r="D1367" s="2"/>
      <c r="E1367" s="2"/>
    </row>
    <row r="1368" spans="1:5" ht="20.25" x14ac:dyDescent="0.25">
      <c r="A1368" s="9" t="s">
        <v>720</v>
      </c>
      <c r="B1368" s="10" t="s">
        <v>727</v>
      </c>
      <c r="C1368" s="2"/>
      <c r="D1368" s="2"/>
      <c r="E1368" s="2"/>
    </row>
    <row r="1369" spans="1:5" ht="20.25" x14ac:dyDescent="0.25">
      <c r="A1369" s="9"/>
      <c r="B1369" s="11" t="s">
        <v>1</v>
      </c>
      <c r="C1369" s="2"/>
      <c r="D1369" s="2"/>
      <c r="E1369" s="2"/>
    </row>
    <row r="1370" spans="1:5" ht="20.25" x14ac:dyDescent="0.25">
      <c r="A1370" s="6" t="s">
        <v>720</v>
      </c>
      <c r="B1370" s="7" t="s">
        <v>728</v>
      </c>
      <c r="C1370" s="2"/>
      <c r="D1370" s="2"/>
      <c r="E1370" s="2"/>
    </row>
    <row r="1371" spans="1:5" ht="20.25" x14ac:dyDescent="0.25">
      <c r="A1371" s="6"/>
      <c r="B1371" s="8" t="s">
        <v>44</v>
      </c>
      <c r="C1371" s="2"/>
      <c r="D1371" s="2"/>
      <c r="E1371" s="2"/>
    </row>
    <row r="1372" spans="1:5" ht="20.25" x14ac:dyDescent="0.25">
      <c r="A1372" s="9" t="s">
        <v>720</v>
      </c>
      <c r="B1372" s="10" t="s">
        <v>729</v>
      </c>
      <c r="C1372" s="2"/>
      <c r="D1372" s="2"/>
      <c r="E1372" s="2"/>
    </row>
    <row r="1373" spans="1:5" ht="20.25" x14ac:dyDescent="0.25">
      <c r="A1373" s="9"/>
      <c r="B1373" s="11" t="s">
        <v>19</v>
      </c>
      <c r="C1373" s="2"/>
      <c r="D1373" s="2"/>
      <c r="E1373" s="2"/>
    </row>
    <row r="1374" spans="1:5" ht="40.5" x14ac:dyDescent="0.25">
      <c r="A1374" s="6" t="s">
        <v>720</v>
      </c>
      <c r="B1374" s="7" t="s">
        <v>730</v>
      </c>
      <c r="C1374" s="2"/>
      <c r="D1374" s="2"/>
      <c r="E1374" s="2"/>
    </row>
    <row r="1375" spans="1:5" ht="20.25" x14ac:dyDescent="0.25">
      <c r="A1375" s="6"/>
      <c r="B1375" s="8" t="s">
        <v>148</v>
      </c>
      <c r="C1375" s="2"/>
      <c r="D1375" s="2"/>
      <c r="E1375" s="2"/>
    </row>
    <row r="1376" spans="1:5" ht="20.25" x14ac:dyDescent="0.25">
      <c r="A1376" s="9" t="s">
        <v>720</v>
      </c>
      <c r="B1376" s="10" t="s">
        <v>731</v>
      </c>
      <c r="C1376" s="2"/>
      <c r="D1376" s="2"/>
      <c r="E1376" s="2"/>
    </row>
    <row r="1377" spans="1:5" ht="20.25" x14ac:dyDescent="0.25">
      <c r="A1377" s="9"/>
      <c r="B1377" s="11" t="s">
        <v>74</v>
      </c>
      <c r="C1377" s="2"/>
      <c r="D1377" s="2"/>
      <c r="E1377" s="2"/>
    </row>
    <row r="1378" spans="1:5" ht="20.25" x14ac:dyDescent="0.25">
      <c r="A1378" s="6" t="s">
        <v>720</v>
      </c>
      <c r="B1378" s="7" t="s">
        <v>732</v>
      </c>
      <c r="C1378" s="2"/>
      <c r="D1378" s="2"/>
      <c r="E1378" s="2"/>
    </row>
    <row r="1379" spans="1:5" ht="20.25" x14ac:dyDescent="0.25">
      <c r="A1379" s="6"/>
      <c r="B1379" s="8" t="s">
        <v>1</v>
      </c>
      <c r="C1379" s="2"/>
      <c r="D1379" s="2"/>
      <c r="E1379" s="2"/>
    </row>
    <row r="1380" spans="1:5" ht="20.25" x14ac:dyDescent="0.25">
      <c r="A1380" s="9" t="s">
        <v>720</v>
      </c>
      <c r="B1380" s="10" t="s">
        <v>733</v>
      </c>
      <c r="C1380" s="2"/>
      <c r="D1380" s="2"/>
      <c r="E1380" s="2"/>
    </row>
    <row r="1381" spans="1:5" ht="20.25" x14ac:dyDescent="0.25">
      <c r="A1381" s="9"/>
      <c r="B1381" s="11" t="s">
        <v>199</v>
      </c>
      <c r="C1381" s="2"/>
      <c r="D1381" s="2"/>
      <c r="E1381" s="2"/>
    </row>
    <row r="1382" spans="1:5" ht="40.5" x14ac:dyDescent="0.25">
      <c r="A1382" s="6" t="s">
        <v>734</v>
      </c>
      <c r="B1382" s="7" t="s">
        <v>735</v>
      </c>
      <c r="C1382" s="2"/>
      <c r="D1382" s="2"/>
      <c r="E1382" s="2"/>
    </row>
    <row r="1383" spans="1:5" ht="20.25" x14ac:dyDescent="0.25">
      <c r="A1383" s="6"/>
      <c r="B1383" s="8" t="s">
        <v>41</v>
      </c>
      <c r="C1383" s="2"/>
      <c r="D1383" s="2"/>
      <c r="E1383" s="2"/>
    </row>
    <row r="1384" spans="1:5" ht="20.25" x14ac:dyDescent="0.25">
      <c r="A1384" s="9" t="s">
        <v>734</v>
      </c>
      <c r="B1384" s="10" t="s">
        <v>736</v>
      </c>
      <c r="C1384" s="2"/>
      <c r="D1384" s="2"/>
      <c r="E1384" s="2"/>
    </row>
    <row r="1385" spans="1:5" ht="20.25" x14ac:dyDescent="0.25">
      <c r="A1385" s="9"/>
      <c r="B1385" s="11" t="s">
        <v>289</v>
      </c>
      <c r="C1385" s="2"/>
      <c r="D1385" s="2"/>
      <c r="E1385" s="2"/>
    </row>
    <row r="1386" spans="1:5" ht="40.5" x14ac:dyDescent="0.25">
      <c r="A1386" s="6" t="s">
        <v>734</v>
      </c>
      <c r="B1386" s="7" t="s">
        <v>737</v>
      </c>
      <c r="C1386" s="2"/>
      <c r="D1386" s="2"/>
      <c r="E1386" s="2"/>
    </row>
    <row r="1387" spans="1:5" ht="20.25" x14ac:dyDescent="0.25">
      <c r="A1387" s="6"/>
      <c r="B1387" s="8" t="s">
        <v>199</v>
      </c>
      <c r="C1387" s="2"/>
      <c r="D1387" s="2"/>
      <c r="E1387" s="2"/>
    </row>
    <row r="1388" spans="1:5" ht="20.25" x14ac:dyDescent="0.25">
      <c r="A1388" s="9" t="s">
        <v>734</v>
      </c>
      <c r="B1388" s="10" t="s">
        <v>738</v>
      </c>
      <c r="C1388" s="2"/>
      <c r="D1388" s="2"/>
      <c r="E1388" s="2"/>
    </row>
    <row r="1389" spans="1:5" ht="20.25" x14ac:dyDescent="0.25">
      <c r="A1389" s="9"/>
      <c r="B1389" s="11" t="s">
        <v>1</v>
      </c>
      <c r="C1389" s="2"/>
      <c r="D1389" s="2"/>
      <c r="E1389" s="2"/>
    </row>
    <row r="1390" spans="1:5" ht="20.25" x14ac:dyDescent="0.25">
      <c r="A1390" s="6" t="s">
        <v>734</v>
      </c>
      <c r="B1390" s="7" t="s">
        <v>739</v>
      </c>
      <c r="C1390" s="2"/>
      <c r="D1390" s="2"/>
      <c r="E1390" s="2"/>
    </row>
    <row r="1391" spans="1:5" ht="20.25" x14ac:dyDescent="0.25">
      <c r="A1391" s="6"/>
      <c r="B1391" s="8" t="s">
        <v>740</v>
      </c>
      <c r="C1391" s="2"/>
      <c r="D1391" s="2"/>
      <c r="E1391" s="2"/>
    </row>
    <row r="1392" spans="1:5" ht="20.25" x14ac:dyDescent="0.25">
      <c r="A1392" s="9" t="s">
        <v>741</v>
      </c>
      <c r="B1392" s="10" t="s">
        <v>742</v>
      </c>
      <c r="C1392" s="2"/>
      <c r="D1392" s="2"/>
      <c r="E1392" s="2"/>
    </row>
    <row r="1393" spans="1:5" ht="20.25" x14ac:dyDescent="0.25">
      <c r="A1393" s="9"/>
      <c r="B1393" s="11" t="s">
        <v>3</v>
      </c>
      <c r="C1393" s="2"/>
      <c r="D1393" s="2"/>
      <c r="E1393" s="2"/>
    </row>
    <row r="1394" spans="1:5" ht="20.25" x14ac:dyDescent="0.25">
      <c r="A1394" s="6" t="s">
        <v>741</v>
      </c>
      <c r="B1394" s="7" t="s">
        <v>743</v>
      </c>
      <c r="C1394" s="2"/>
      <c r="D1394" s="2"/>
      <c r="E1394" s="2"/>
    </row>
    <row r="1395" spans="1:5" ht="20.25" x14ac:dyDescent="0.25">
      <c r="A1395" s="6"/>
      <c r="B1395" s="8" t="s">
        <v>1</v>
      </c>
      <c r="C1395" s="2"/>
      <c r="D1395" s="2"/>
      <c r="E1395" s="2"/>
    </row>
    <row r="1396" spans="1:5" ht="20.25" x14ac:dyDescent="0.25">
      <c r="A1396" s="9" t="s">
        <v>741</v>
      </c>
      <c r="B1396" s="10" t="s">
        <v>744</v>
      </c>
      <c r="C1396" s="2"/>
      <c r="D1396" s="2"/>
      <c r="E1396" s="2"/>
    </row>
    <row r="1397" spans="1:5" ht="20.25" x14ac:dyDescent="0.25">
      <c r="A1397" s="9"/>
      <c r="B1397" s="11" t="s">
        <v>745</v>
      </c>
      <c r="C1397" s="2"/>
      <c r="D1397" s="2"/>
      <c r="E1397" s="2"/>
    </row>
    <row r="1398" spans="1:5" ht="20.25" x14ac:dyDescent="0.25">
      <c r="A1398" s="6" t="s">
        <v>741</v>
      </c>
      <c r="B1398" s="7" t="s">
        <v>746</v>
      </c>
      <c r="C1398" s="2"/>
      <c r="D1398" s="2"/>
      <c r="E1398" s="2"/>
    </row>
    <row r="1399" spans="1:5" ht="20.25" x14ac:dyDescent="0.25">
      <c r="A1399" s="6"/>
      <c r="B1399" s="8" t="s">
        <v>140</v>
      </c>
      <c r="C1399" s="2"/>
      <c r="D1399" s="2"/>
      <c r="E1399" s="2"/>
    </row>
    <row r="1400" spans="1:5" ht="20.25" x14ac:dyDescent="0.25">
      <c r="A1400" s="9" t="s">
        <v>741</v>
      </c>
      <c r="B1400" s="10" t="s">
        <v>747</v>
      </c>
      <c r="C1400" s="2"/>
      <c r="D1400" s="2"/>
      <c r="E1400" s="2"/>
    </row>
    <row r="1401" spans="1:5" ht="20.25" x14ac:dyDescent="0.25">
      <c r="A1401" s="9"/>
      <c r="B1401" s="11" t="s">
        <v>306</v>
      </c>
      <c r="C1401" s="2"/>
      <c r="D1401" s="2"/>
      <c r="E1401" s="2"/>
    </row>
    <row r="1402" spans="1:5" ht="40.5" x14ac:dyDescent="0.25">
      <c r="A1402" s="6" t="s">
        <v>741</v>
      </c>
      <c r="B1402" s="7" t="s">
        <v>748</v>
      </c>
      <c r="C1402" s="2"/>
      <c r="D1402" s="2"/>
      <c r="E1402" s="2"/>
    </row>
    <row r="1403" spans="1:5" ht="20.25" x14ac:dyDescent="0.25">
      <c r="A1403" s="6"/>
      <c r="B1403" s="8" t="s">
        <v>74</v>
      </c>
      <c r="C1403" s="2"/>
      <c r="D1403" s="2"/>
      <c r="E1403" s="2"/>
    </row>
    <row r="1404" spans="1:5" ht="20.25" x14ac:dyDescent="0.25">
      <c r="A1404" s="9" t="s">
        <v>741</v>
      </c>
      <c r="B1404" s="10" t="s">
        <v>749</v>
      </c>
      <c r="C1404" s="2"/>
      <c r="D1404" s="2"/>
      <c r="E1404" s="2"/>
    </row>
    <row r="1405" spans="1:5" ht="20.25" x14ac:dyDescent="0.25">
      <c r="A1405" s="9"/>
      <c r="B1405" s="11" t="s">
        <v>33</v>
      </c>
      <c r="C1405" s="2"/>
      <c r="D1405" s="2"/>
      <c r="E1405" s="2"/>
    </row>
    <row r="1406" spans="1:5" ht="20.25" x14ac:dyDescent="0.25">
      <c r="A1406" s="6" t="s">
        <v>741</v>
      </c>
      <c r="B1406" s="7" t="s">
        <v>750</v>
      </c>
      <c r="C1406" s="2"/>
      <c r="D1406" s="2"/>
      <c r="E1406" s="2"/>
    </row>
    <row r="1407" spans="1:5" ht="20.25" x14ac:dyDescent="0.25">
      <c r="A1407" s="6"/>
      <c r="B1407" s="8" t="s">
        <v>85</v>
      </c>
      <c r="C1407" s="2"/>
      <c r="D1407" s="2"/>
      <c r="E1407" s="2"/>
    </row>
    <row r="1408" spans="1:5" ht="20.25" x14ac:dyDescent="0.25">
      <c r="A1408" s="9" t="s">
        <v>741</v>
      </c>
      <c r="B1408" s="10" t="s">
        <v>751</v>
      </c>
      <c r="C1408" s="2"/>
      <c r="D1408" s="2"/>
      <c r="E1408" s="2"/>
    </row>
    <row r="1409" spans="1:5" ht="20.25" x14ac:dyDescent="0.25">
      <c r="A1409" s="9"/>
      <c r="B1409" s="11" t="s">
        <v>752</v>
      </c>
      <c r="C1409" s="2"/>
      <c r="D1409" s="2"/>
      <c r="E1409" s="2"/>
    </row>
    <row r="1410" spans="1:5" ht="40.5" x14ac:dyDescent="0.25">
      <c r="A1410" s="6" t="s">
        <v>741</v>
      </c>
      <c r="B1410" s="7" t="s">
        <v>753</v>
      </c>
      <c r="C1410" s="2"/>
      <c r="D1410" s="2"/>
      <c r="E1410" s="2"/>
    </row>
    <row r="1411" spans="1:5" ht="20.25" x14ac:dyDescent="0.25">
      <c r="A1411" s="6"/>
      <c r="B1411" s="8" t="s">
        <v>44</v>
      </c>
      <c r="C1411" s="2"/>
      <c r="D1411" s="2"/>
      <c r="E1411" s="2"/>
    </row>
    <row r="1412" spans="1:5" ht="20.25" x14ac:dyDescent="0.25">
      <c r="A1412" s="9" t="s">
        <v>741</v>
      </c>
      <c r="B1412" s="10" t="s">
        <v>754</v>
      </c>
      <c r="C1412" s="2"/>
      <c r="D1412" s="2"/>
      <c r="E1412" s="2"/>
    </row>
    <row r="1413" spans="1:5" ht="20.25" x14ac:dyDescent="0.25">
      <c r="A1413" s="9"/>
      <c r="B1413" s="11" t="s">
        <v>755</v>
      </c>
      <c r="C1413" s="2"/>
      <c r="D1413" s="2"/>
      <c r="E1413" s="2"/>
    </row>
    <row r="1414" spans="1:5" ht="20.25" x14ac:dyDescent="0.25">
      <c r="A1414" s="6" t="s">
        <v>741</v>
      </c>
      <c r="B1414" s="7" t="s">
        <v>756</v>
      </c>
      <c r="C1414" s="2"/>
      <c r="D1414" s="2"/>
      <c r="E1414" s="2"/>
    </row>
    <row r="1415" spans="1:5" ht="20.25" x14ac:dyDescent="0.25">
      <c r="A1415" s="6"/>
      <c r="B1415" s="8" t="s">
        <v>33</v>
      </c>
      <c r="C1415" s="2"/>
      <c r="D1415" s="2"/>
      <c r="E1415" s="2"/>
    </row>
    <row r="1416" spans="1:5" ht="20.25" x14ac:dyDescent="0.25">
      <c r="A1416" s="9" t="s">
        <v>741</v>
      </c>
      <c r="B1416" s="10" t="s">
        <v>757</v>
      </c>
      <c r="C1416" s="2"/>
      <c r="D1416" s="2"/>
      <c r="E1416" s="2"/>
    </row>
    <row r="1417" spans="1:5" ht="20.25" x14ac:dyDescent="0.25">
      <c r="A1417" s="9"/>
      <c r="B1417" s="11" t="s">
        <v>3</v>
      </c>
      <c r="C1417" s="2"/>
      <c r="D1417" s="2"/>
      <c r="E1417" s="2"/>
    </row>
    <row r="1418" spans="1:5" ht="40.5" x14ac:dyDescent="0.25">
      <c r="A1418" s="6" t="s">
        <v>758</v>
      </c>
      <c r="B1418" s="7" t="s">
        <v>759</v>
      </c>
      <c r="C1418" s="2"/>
      <c r="D1418" s="2"/>
      <c r="E1418" s="2"/>
    </row>
    <row r="1419" spans="1:5" ht="20.25" x14ac:dyDescent="0.25">
      <c r="A1419" s="6"/>
      <c r="B1419" s="8" t="s">
        <v>197</v>
      </c>
      <c r="C1419" s="2"/>
      <c r="D1419" s="2"/>
      <c r="E1419" s="2"/>
    </row>
    <row r="1420" spans="1:5" ht="20.25" x14ac:dyDescent="0.25">
      <c r="A1420" s="6"/>
      <c r="B1420" s="8" t="s">
        <v>370</v>
      </c>
      <c r="C1420" s="2"/>
      <c r="D1420" s="2"/>
      <c r="E1420" s="2"/>
    </row>
    <row r="1421" spans="1:5" ht="20.25" x14ac:dyDescent="0.25">
      <c r="A1421" s="9" t="s">
        <v>758</v>
      </c>
      <c r="B1421" s="10" t="s">
        <v>760</v>
      </c>
      <c r="C1421" s="2"/>
      <c r="D1421" s="2"/>
      <c r="E1421" s="2"/>
    </row>
    <row r="1422" spans="1:5" ht="20.25" x14ac:dyDescent="0.25">
      <c r="A1422" s="9"/>
      <c r="B1422" s="11" t="s">
        <v>249</v>
      </c>
      <c r="C1422" s="2"/>
      <c r="D1422" s="2"/>
      <c r="E1422" s="2"/>
    </row>
    <row r="1423" spans="1:5" ht="20.25" x14ac:dyDescent="0.25">
      <c r="A1423" s="6" t="s">
        <v>758</v>
      </c>
      <c r="B1423" s="7" t="s">
        <v>761</v>
      </c>
      <c r="C1423" s="2"/>
      <c r="D1423" s="2"/>
      <c r="E1423" s="2"/>
    </row>
    <row r="1424" spans="1:5" ht="20.25" x14ac:dyDescent="0.25">
      <c r="A1424" s="6"/>
      <c r="B1424" s="8" t="s">
        <v>170</v>
      </c>
      <c r="C1424" s="2"/>
      <c r="D1424" s="2"/>
      <c r="E1424" s="2"/>
    </row>
    <row r="1425" spans="1:5" ht="40.5" x14ac:dyDescent="0.25">
      <c r="A1425" s="9" t="s">
        <v>758</v>
      </c>
      <c r="B1425" s="10" t="s">
        <v>762</v>
      </c>
      <c r="C1425" s="2"/>
      <c r="D1425" s="2"/>
      <c r="E1425" s="2"/>
    </row>
    <row r="1426" spans="1:5" ht="20.25" x14ac:dyDescent="0.25">
      <c r="A1426" s="9"/>
      <c r="B1426" s="11" t="s">
        <v>197</v>
      </c>
      <c r="C1426" s="2"/>
      <c r="D1426" s="2"/>
      <c r="E1426" s="2"/>
    </row>
    <row r="1427" spans="1:5" ht="20.25" x14ac:dyDescent="0.25">
      <c r="A1427" s="9"/>
      <c r="B1427" s="11" t="s">
        <v>370</v>
      </c>
      <c r="C1427" s="2"/>
      <c r="D1427" s="2"/>
      <c r="E1427" s="2"/>
    </row>
    <row r="1428" spans="1:5" ht="40.5" x14ac:dyDescent="0.25">
      <c r="A1428" s="6" t="s">
        <v>758</v>
      </c>
      <c r="B1428" s="7" t="s">
        <v>763</v>
      </c>
      <c r="C1428" s="2"/>
      <c r="D1428" s="2"/>
      <c r="E1428" s="2"/>
    </row>
    <row r="1429" spans="1:5" ht="20.25" x14ac:dyDescent="0.25">
      <c r="A1429" s="6"/>
      <c r="B1429" s="8" t="s">
        <v>37</v>
      </c>
      <c r="C1429" s="2"/>
      <c r="D1429" s="2"/>
      <c r="E1429" s="2"/>
    </row>
    <row r="1430" spans="1:5" ht="20.25" x14ac:dyDescent="0.25">
      <c r="A1430" s="9" t="s">
        <v>758</v>
      </c>
      <c r="B1430" s="10" t="s">
        <v>764</v>
      </c>
      <c r="C1430" s="2"/>
      <c r="D1430" s="2"/>
      <c r="E1430" s="2"/>
    </row>
    <row r="1431" spans="1:5" ht="20.25" x14ac:dyDescent="0.25">
      <c r="A1431" s="9"/>
      <c r="B1431" s="11" t="s">
        <v>114</v>
      </c>
      <c r="C1431" s="2"/>
      <c r="D1431" s="2"/>
      <c r="E1431" s="2"/>
    </row>
    <row r="1432" spans="1:5" ht="20.25" x14ac:dyDescent="0.25">
      <c r="A1432" s="6" t="s">
        <v>758</v>
      </c>
      <c r="B1432" s="7" t="s">
        <v>765</v>
      </c>
      <c r="C1432" s="2"/>
      <c r="D1432" s="2"/>
      <c r="E1432" s="2"/>
    </row>
    <row r="1433" spans="1:5" ht="20.25" x14ac:dyDescent="0.25">
      <c r="A1433" s="6"/>
      <c r="B1433" s="8" t="s">
        <v>249</v>
      </c>
      <c r="C1433" s="2"/>
      <c r="D1433" s="2"/>
      <c r="E1433" s="2"/>
    </row>
    <row r="1434" spans="1:5" ht="40.5" x14ac:dyDescent="0.25">
      <c r="A1434" s="9" t="s">
        <v>766</v>
      </c>
      <c r="B1434" s="10" t="s">
        <v>767</v>
      </c>
      <c r="C1434" s="2"/>
      <c r="D1434" s="2"/>
      <c r="E1434" s="2"/>
    </row>
    <row r="1435" spans="1:5" ht="20.25" x14ac:dyDescent="0.25">
      <c r="A1435" s="9"/>
      <c r="B1435" s="11" t="s">
        <v>19</v>
      </c>
      <c r="C1435" s="2"/>
      <c r="D1435" s="2"/>
      <c r="E1435" s="2"/>
    </row>
    <row r="1436" spans="1:5" ht="20.25" x14ac:dyDescent="0.25">
      <c r="A1436" s="6" t="s">
        <v>766</v>
      </c>
      <c r="B1436" s="7" t="s">
        <v>768</v>
      </c>
      <c r="C1436" s="2"/>
      <c r="D1436" s="2"/>
      <c r="E1436" s="2"/>
    </row>
    <row r="1437" spans="1:5" ht="20.25" x14ac:dyDescent="0.25">
      <c r="A1437" s="6"/>
      <c r="B1437" s="8" t="s">
        <v>3</v>
      </c>
      <c r="C1437" s="2"/>
      <c r="D1437" s="2"/>
      <c r="E1437" s="2"/>
    </row>
    <row r="1438" spans="1:5" ht="40.5" x14ac:dyDescent="0.25">
      <c r="A1438" s="9" t="s">
        <v>766</v>
      </c>
      <c r="B1438" s="10" t="s">
        <v>769</v>
      </c>
      <c r="C1438" s="2"/>
      <c r="D1438" s="2"/>
      <c r="E1438" s="2"/>
    </row>
    <row r="1439" spans="1:5" ht="20.25" x14ac:dyDescent="0.25">
      <c r="A1439" s="9"/>
      <c r="B1439" s="11" t="s">
        <v>148</v>
      </c>
      <c r="C1439" s="2"/>
      <c r="D1439" s="2"/>
      <c r="E1439" s="2"/>
    </row>
    <row r="1440" spans="1:5" ht="20.25" x14ac:dyDescent="0.25">
      <c r="A1440" s="6" t="s">
        <v>766</v>
      </c>
      <c r="B1440" s="7" t="s">
        <v>770</v>
      </c>
      <c r="C1440" s="2"/>
      <c r="D1440" s="2"/>
      <c r="E1440" s="2"/>
    </row>
    <row r="1441" spans="1:5" ht="20.25" x14ac:dyDescent="0.25">
      <c r="A1441" s="6"/>
      <c r="B1441" s="8" t="s">
        <v>41</v>
      </c>
      <c r="C1441" s="2"/>
      <c r="D1441" s="2"/>
      <c r="E1441" s="2"/>
    </row>
    <row r="1442" spans="1:5" ht="20.25" x14ac:dyDescent="0.25">
      <c r="A1442" s="9" t="s">
        <v>766</v>
      </c>
      <c r="B1442" s="10" t="s">
        <v>771</v>
      </c>
      <c r="C1442" s="2"/>
      <c r="D1442" s="2"/>
      <c r="E1442" s="2"/>
    </row>
    <row r="1443" spans="1:5" ht="20.25" x14ac:dyDescent="0.25">
      <c r="A1443" s="9"/>
      <c r="B1443" s="11" t="s">
        <v>128</v>
      </c>
      <c r="C1443" s="2"/>
      <c r="D1443" s="2"/>
      <c r="E1443" s="2"/>
    </row>
    <row r="1444" spans="1:5" ht="20.25" x14ac:dyDescent="0.25">
      <c r="A1444" s="9"/>
      <c r="B1444" s="11" t="s">
        <v>111</v>
      </c>
      <c r="C1444" s="2"/>
      <c r="D1444" s="2"/>
      <c r="E1444" s="2"/>
    </row>
    <row r="1445" spans="1:5" ht="40.5" x14ac:dyDescent="0.25">
      <c r="A1445" s="6" t="s">
        <v>766</v>
      </c>
      <c r="B1445" s="7" t="s">
        <v>772</v>
      </c>
      <c r="C1445" s="2"/>
      <c r="D1445" s="2"/>
      <c r="E1445" s="2"/>
    </row>
    <row r="1446" spans="1:5" ht="20.25" x14ac:dyDescent="0.25">
      <c r="A1446" s="6"/>
      <c r="B1446" s="8" t="s">
        <v>128</v>
      </c>
      <c r="C1446" s="2"/>
      <c r="D1446" s="2"/>
      <c r="E1446" s="2"/>
    </row>
    <row r="1447" spans="1:5" ht="20.25" x14ac:dyDescent="0.25">
      <c r="A1447" s="9" t="s">
        <v>766</v>
      </c>
      <c r="B1447" s="10" t="s">
        <v>773</v>
      </c>
      <c r="C1447" s="2"/>
      <c r="D1447" s="2"/>
      <c r="E1447" s="2"/>
    </row>
    <row r="1448" spans="1:5" ht="20.25" x14ac:dyDescent="0.25">
      <c r="A1448" s="9"/>
      <c r="B1448" s="11" t="s">
        <v>1</v>
      </c>
      <c r="C1448" s="2"/>
      <c r="D1448" s="2"/>
      <c r="E1448" s="2"/>
    </row>
    <row r="1449" spans="1:5" ht="20.25" x14ac:dyDescent="0.25">
      <c r="A1449" s="6" t="s">
        <v>766</v>
      </c>
      <c r="B1449" s="7" t="s">
        <v>774</v>
      </c>
      <c r="C1449" s="2"/>
      <c r="D1449" s="2"/>
      <c r="E1449" s="2"/>
    </row>
    <row r="1450" spans="1:5" ht="20.25" x14ac:dyDescent="0.25">
      <c r="A1450" s="6"/>
      <c r="B1450" s="8" t="s">
        <v>363</v>
      </c>
      <c r="C1450" s="2"/>
      <c r="D1450" s="2"/>
      <c r="E1450" s="2"/>
    </row>
    <row r="1451" spans="1:5" ht="20.25" x14ac:dyDescent="0.25">
      <c r="A1451" s="9" t="s">
        <v>766</v>
      </c>
      <c r="B1451" s="10" t="s">
        <v>775</v>
      </c>
      <c r="C1451" s="2"/>
      <c r="D1451" s="2"/>
      <c r="E1451" s="2"/>
    </row>
    <row r="1452" spans="1:5" ht="20.25" x14ac:dyDescent="0.25">
      <c r="A1452" s="9"/>
      <c r="B1452" s="11" t="s">
        <v>33</v>
      </c>
      <c r="C1452" s="2"/>
      <c r="D1452" s="2"/>
      <c r="E1452" s="2"/>
    </row>
    <row r="1453" spans="1:5" ht="20.25" x14ac:dyDescent="0.25">
      <c r="A1453" s="9"/>
      <c r="B1453" s="11" t="s">
        <v>111</v>
      </c>
      <c r="C1453" s="2"/>
      <c r="D1453" s="2"/>
      <c r="E1453" s="2"/>
    </row>
    <row r="1454" spans="1:5" ht="20.25" x14ac:dyDescent="0.25">
      <c r="A1454" s="6" t="s">
        <v>776</v>
      </c>
      <c r="B1454" s="7" t="s">
        <v>777</v>
      </c>
      <c r="C1454" s="2"/>
      <c r="D1454" s="2"/>
      <c r="E1454" s="2"/>
    </row>
    <row r="1455" spans="1:5" ht="20.25" x14ac:dyDescent="0.25">
      <c r="A1455" s="6"/>
      <c r="B1455" s="8" t="s">
        <v>148</v>
      </c>
      <c r="C1455" s="2"/>
      <c r="D1455" s="2"/>
      <c r="E1455" s="2"/>
    </row>
    <row r="1456" spans="1:5" ht="20.25" x14ac:dyDescent="0.25">
      <c r="A1456" s="9" t="s">
        <v>776</v>
      </c>
      <c r="B1456" s="10" t="s">
        <v>778</v>
      </c>
      <c r="C1456" s="2"/>
      <c r="D1456" s="2"/>
      <c r="E1456" s="2"/>
    </row>
    <row r="1457" spans="1:5" ht="20.25" x14ac:dyDescent="0.25">
      <c r="A1457" s="9"/>
      <c r="B1457" s="11" t="s">
        <v>150</v>
      </c>
      <c r="C1457" s="2"/>
      <c r="D1457" s="2"/>
      <c r="E1457" s="2"/>
    </row>
    <row r="1458" spans="1:5" ht="40.5" x14ac:dyDescent="0.25">
      <c r="A1458" s="6" t="s">
        <v>776</v>
      </c>
      <c r="B1458" s="7" t="s">
        <v>779</v>
      </c>
      <c r="C1458" s="2"/>
      <c r="D1458" s="2"/>
      <c r="E1458" s="2"/>
    </row>
    <row r="1459" spans="1:5" ht="20.25" x14ac:dyDescent="0.25">
      <c r="A1459" s="6"/>
      <c r="B1459" s="8" t="s">
        <v>363</v>
      </c>
      <c r="C1459" s="2"/>
      <c r="D1459" s="2"/>
      <c r="E1459" s="2"/>
    </row>
    <row r="1460" spans="1:5" ht="20.25" x14ac:dyDescent="0.25">
      <c r="A1460" s="9" t="s">
        <v>776</v>
      </c>
      <c r="B1460" s="10" t="s">
        <v>780</v>
      </c>
      <c r="C1460" s="2"/>
      <c r="D1460" s="2"/>
      <c r="E1460" s="2"/>
    </row>
    <row r="1461" spans="1:5" ht="20.25" x14ac:dyDescent="0.25">
      <c r="A1461" s="9"/>
      <c r="B1461" s="11" t="s">
        <v>395</v>
      </c>
      <c r="C1461" s="2"/>
      <c r="D1461" s="2"/>
      <c r="E1461" s="2"/>
    </row>
    <row r="1462" spans="1:5" ht="20.25" x14ac:dyDescent="0.25">
      <c r="A1462" s="6" t="s">
        <v>776</v>
      </c>
      <c r="B1462" s="7" t="s">
        <v>781</v>
      </c>
      <c r="C1462" s="2"/>
      <c r="D1462" s="2"/>
      <c r="E1462" s="2"/>
    </row>
    <row r="1463" spans="1:5" ht="20.25" x14ac:dyDescent="0.25">
      <c r="A1463" s="6"/>
      <c r="B1463" s="8" t="s">
        <v>782</v>
      </c>
      <c r="C1463" s="2"/>
      <c r="D1463" s="2"/>
      <c r="E1463" s="2"/>
    </row>
    <row r="1464" spans="1:5" ht="20.25" x14ac:dyDescent="0.25">
      <c r="A1464" s="9" t="s">
        <v>776</v>
      </c>
      <c r="B1464" s="10" t="s">
        <v>783</v>
      </c>
      <c r="C1464" s="2"/>
      <c r="D1464" s="2"/>
      <c r="E1464" s="2"/>
    </row>
    <row r="1465" spans="1:5" ht="20.25" x14ac:dyDescent="0.25">
      <c r="A1465" s="9"/>
      <c r="B1465" s="11" t="s">
        <v>120</v>
      </c>
      <c r="C1465" s="2"/>
      <c r="D1465" s="2"/>
      <c r="E1465" s="2"/>
    </row>
    <row r="1466" spans="1:5" ht="20.25" x14ac:dyDescent="0.25">
      <c r="A1466" s="9"/>
      <c r="B1466" s="11" t="s">
        <v>370</v>
      </c>
      <c r="C1466" s="2"/>
      <c r="D1466" s="2"/>
      <c r="E1466" s="2"/>
    </row>
    <row r="1467" spans="1:5" ht="20.25" x14ac:dyDescent="0.25">
      <c r="A1467" s="6" t="s">
        <v>776</v>
      </c>
      <c r="B1467" s="7" t="s">
        <v>784</v>
      </c>
      <c r="C1467" s="2"/>
      <c r="D1467" s="2"/>
      <c r="E1467" s="2"/>
    </row>
    <row r="1468" spans="1:5" ht="20.25" x14ac:dyDescent="0.25">
      <c r="A1468" s="6"/>
      <c r="B1468" s="8" t="s">
        <v>785</v>
      </c>
      <c r="C1468" s="2"/>
      <c r="D1468" s="2"/>
      <c r="E1468" s="2"/>
    </row>
    <row r="1469" spans="1:5" ht="20.25" x14ac:dyDescent="0.25">
      <c r="A1469" s="9" t="s">
        <v>776</v>
      </c>
      <c r="B1469" s="10" t="s">
        <v>786</v>
      </c>
      <c r="C1469" s="2"/>
      <c r="D1469" s="2"/>
      <c r="E1469" s="2"/>
    </row>
    <row r="1470" spans="1:5" ht="20.25" x14ac:dyDescent="0.25">
      <c r="A1470" s="9"/>
      <c r="B1470" s="11" t="s">
        <v>114</v>
      </c>
      <c r="C1470" s="2"/>
      <c r="D1470" s="2"/>
      <c r="E1470" s="2"/>
    </row>
    <row r="1471" spans="1:5" ht="40.5" x14ac:dyDescent="0.25">
      <c r="A1471" s="6" t="s">
        <v>776</v>
      </c>
      <c r="B1471" s="7" t="s">
        <v>787</v>
      </c>
      <c r="C1471" s="2"/>
      <c r="D1471" s="2"/>
      <c r="E1471" s="2"/>
    </row>
    <row r="1472" spans="1:5" ht="20.25" x14ac:dyDescent="0.25">
      <c r="A1472" s="6"/>
      <c r="B1472" s="8" t="s">
        <v>114</v>
      </c>
      <c r="C1472" s="2"/>
      <c r="D1472" s="2"/>
      <c r="E1472" s="2"/>
    </row>
    <row r="1473" spans="1:5" ht="20.25" x14ac:dyDescent="0.25">
      <c r="A1473" s="9" t="s">
        <v>776</v>
      </c>
      <c r="B1473" s="10" t="s">
        <v>788</v>
      </c>
      <c r="C1473" s="2"/>
      <c r="D1473" s="2"/>
      <c r="E1473" s="2"/>
    </row>
    <row r="1474" spans="1:5" ht="20.25" x14ac:dyDescent="0.25">
      <c r="A1474" s="9"/>
      <c r="B1474" s="11" t="s">
        <v>140</v>
      </c>
      <c r="C1474" s="2"/>
      <c r="D1474" s="2"/>
      <c r="E1474" s="2"/>
    </row>
    <row r="1475" spans="1:5" ht="20.25" x14ac:dyDescent="0.25">
      <c r="A1475" s="6" t="s">
        <v>776</v>
      </c>
      <c r="B1475" s="7" t="s">
        <v>789</v>
      </c>
      <c r="C1475" s="2"/>
      <c r="D1475" s="2"/>
      <c r="E1475" s="2"/>
    </row>
    <row r="1476" spans="1:5" ht="20.25" x14ac:dyDescent="0.25">
      <c r="A1476" s="6"/>
      <c r="B1476" s="8" t="s">
        <v>3</v>
      </c>
      <c r="C1476" s="2"/>
      <c r="D1476" s="2"/>
      <c r="E1476" s="2"/>
    </row>
    <row r="1477" spans="1:5" ht="20.25" x14ac:dyDescent="0.25">
      <c r="A1477" s="9" t="s">
        <v>776</v>
      </c>
      <c r="B1477" s="10" t="s">
        <v>790</v>
      </c>
      <c r="C1477" s="2"/>
      <c r="D1477" s="2"/>
      <c r="E1477" s="2"/>
    </row>
    <row r="1478" spans="1:5" ht="20.25" x14ac:dyDescent="0.25">
      <c r="A1478" s="9"/>
      <c r="B1478" s="11" t="s">
        <v>140</v>
      </c>
      <c r="C1478" s="2"/>
      <c r="D1478" s="2"/>
      <c r="E1478" s="2"/>
    </row>
    <row r="1479" spans="1:5" ht="40.5" x14ac:dyDescent="0.25">
      <c r="A1479" s="6" t="s">
        <v>791</v>
      </c>
      <c r="B1479" s="7" t="s">
        <v>792</v>
      </c>
      <c r="C1479" s="2"/>
      <c r="D1479" s="2"/>
      <c r="E1479" s="2"/>
    </row>
    <row r="1480" spans="1:5" ht="20.25" x14ac:dyDescent="0.25">
      <c r="A1480" s="6"/>
      <c r="B1480" s="8" t="s">
        <v>19</v>
      </c>
      <c r="C1480" s="2"/>
      <c r="D1480" s="2"/>
      <c r="E1480" s="2"/>
    </row>
    <row r="1481" spans="1:5" ht="20.25" x14ac:dyDescent="0.25">
      <c r="A1481" s="9" t="s">
        <v>791</v>
      </c>
      <c r="B1481" s="10" t="s">
        <v>793</v>
      </c>
      <c r="C1481" s="2"/>
      <c r="D1481" s="2"/>
      <c r="E1481" s="2"/>
    </row>
    <row r="1482" spans="1:5" ht="20.25" x14ac:dyDescent="0.25">
      <c r="A1482" s="9"/>
      <c r="B1482" s="11" t="s">
        <v>41</v>
      </c>
      <c r="C1482" s="2"/>
      <c r="D1482" s="2"/>
      <c r="E1482" s="2"/>
    </row>
    <row r="1483" spans="1:5" ht="20.25" x14ac:dyDescent="0.25">
      <c r="A1483" s="6" t="s">
        <v>791</v>
      </c>
      <c r="B1483" s="7" t="s">
        <v>794</v>
      </c>
      <c r="C1483" s="2"/>
      <c r="D1483" s="2"/>
      <c r="E1483" s="2"/>
    </row>
    <row r="1484" spans="1:5" ht="20.25" x14ac:dyDescent="0.25">
      <c r="A1484" s="6"/>
      <c r="B1484" s="8" t="s">
        <v>294</v>
      </c>
      <c r="C1484" s="2"/>
      <c r="D1484" s="2"/>
      <c r="E1484" s="2"/>
    </row>
    <row r="1485" spans="1:5" ht="40.5" x14ac:dyDescent="0.25">
      <c r="A1485" s="9" t="s">
        <v>791</v>
      </c>
      <c r="B1485" s="10" t="s">
        <v>795</v>
      </c>
      <c r="C1485" s="2"/>
      <c r="D1485" s="2"/>
      <c r="E1485" s="2"/>
    </row>
    <row r="1486" spans="1:5" ht="20.25" x14ac:dyDescent="0.25">
      <c r="A1486" s="9"/>
      <c r="B1486" s="11" t="s">
        <v>148</v>
      </c>
      <c r="C1486" s="2"/>
      <c r="D1486" s="2"/>
      <c r="E1486" s="2"/>
    </row>
    <row r="1487" spans="1:5" ht="20.25" x14ac:dyDescent="0.25">
      <c r="A1487" s="6" t="s">
        <v>791</v>
      </c>
      <c r="B1487" s="7" t="s">
        <v>796</v>
      </c>
      <c r="C1487" s="2"/>
      <c r="D1487" s="2"/>
      <c r="E1487" s="2"/>
    </row>
    <row r="1488" spans="1:5" ht="20.25" x14ac:dyDescent="0.25">
      <c r="A1488" s="6"/>
      <c r="B1488" s="8" t="s">
        <v>1</v>
      </c>
      <c r="C1488" s="2"/>
      <c r="D1488" s="2"/>
      <c r="E1488" s="2"/>
    </row>
    <row r="1489" spans="1:5" ht="40.5" x14ac:dyDescent="0.25">
      <c r="A1489" s="9" t="s">
        <v>791</v>
      </c>
      <c r="B1489" s="10" t="s">
        <v>797</v>
      </c>
      <c r="C1489" s="2"/>
      <c r="D1489" s="2"/>
      <c r="E1489" s="2"/>
    </row>
    <row r="1490" spans="1:5" ht="20.25" x14ac:dyDescent="0.25">
      <c r="A1490" s="9"/>
      <c r="B1490" s="11" t="s">
        <v>798</v>
      </c>
      <c r="C1490" s="2"/>
      <c r="D1490" s="2"/>
      <c r="E1490" s="2"/>
    </row>
    <row r="1491" spans="1:5" ht="20.25" x14ac:dyDescent="0.25">
      <c r="A1491" s="6" t="s">
        <v>791</v>
      </c>
      <c r="B1491" s="7" t="s">
        <v>799</v>
      </c>
      <c r="C1491" s="2"/>
      <c r="D1491" s="2"/>
      <c r="E1491" s="2"/>
    </row>
    <row r="1492" spans="1:5" ht="20.25" x14ac:dyDescent="0.25">
      <c r="A1492" s="6"/>
      <c r="B1492" s="8" t="s">
        <v>1</v>
      </c>
      <c r="C1492" s="2"/>
      <c r="D1492" s="2"/>
      <c r="E1492" s="2"/>
    </row>
    <row r="1493" spans="1:5" ht="20.25" x14ac:dyDescent="0.25">
      <c r="A1493" s="9" t="s">
        <v>791</v>
      </c>
      <c r="B1493" s="10" t="s">
        <v>800</v>
      </c>
      <c r="C1493" s="2"/>
      <c r="D1493" s="2"/>
      <c r="E1493" s="2"/>
    </row>
    <row r="1494" spans="1:5" ht="20.25" x14ac:dyDescent="0.25">
      <c r="A1494" s="9"/>
      <c r="B1494" s="11" t="s">
        <v>1</v>
      </c>
      <c r="C1494" s="2"/>
      <c r="D1494" s="2"/>
      <c r="E1494" s="2"/>
    </row>
    <row r="1495" spans="1:5" ht="20.25" x14ac:dyDescent="0.25">
      <c r="A1495" s="6" t="s">
        <v>801</v>
      </c>
      <c r="B1495" s="7" t="s">
        <v>802</v>
      </c>
      <c r="C1495" s="2"/>
      <c r="D1495" s="2"/>
      <c r="E1495" s="2"/>
    </row>
    <row r="1496" spans="1:5" ht="20.25" x14ac:dyDescent="0.25">
      <c r="A1496" s="6"/>
      <c r="B1496" s="8" t="s">
        <v>606</v>
      </c>
      <c r="C1496" s="2"/>
      <c r="D1496" s="2"/>
      <c r="E1496" s="2"/>
    </row>
    <row r="1497" spans="1:5" ht="20.25" x14ac:dyDescent="0.25">
      <c r="A1497" s="9" t="s">
        <v>801</v>
      </c>
      <c r="B1497" s="10" t="s">
        <v>803</v>
      </c>
      <c r="C1497" s="2"/>
      <c r="D1497" s="2"/>
      <c r="E1497" s="2"/>
    </row>
    <row r="1498" spans="1:5" ht="20.25" x14ac:dyDescent="0.25">
      <c r="A1498" s="9"/>
      <c r="B1498" s="11" t="s">
        <v>1</v>
      </c>
      <c r="C1498" s="2"/>
      <c r="D1498" s="2"/>
      <c r="E1498" s="2"/>
    </row>
    <row r="1499" spans="1:5" ht="20.25" x14ac:dyDescent="0.25">
      <c r="A1499" s="6" t="s">
        <v>801</v>
      </c>
      <c r="B1499" s="7" t="s">
        <v>804</v>
      </c>
      <c r="C1499" s="2"/>
      <c r="D1499" s="2"/>
      <c r="E1499" s="2"/>
    </row>
    <row r="1500" spans="1:5" ht="20.25" x14ac:dyDescent="0.25">
      <c r="A1500" s="6"/>
      <c r="B1500" s="8" t="s">
        <v>363</v>
      </c>
      <c r="C1500" s="2"/>
      <c r="D1500" s="2"/>
      <c r="E1500" s="2"/>
    </row>
    <row r="1501" spans="1:5" ht="40.5" x14ac:dyDescent="0.25">
      <c r="A1501" s="9" t="s">
        <v>801</v>
      </c>
      <c r="B1501" s="10" t="s">
        <v>805</v>
      </c>
      <c r="C1501" s="2"/>
      <c r="D1501" s="2"/>
      <c r="E1501" s="2"/>
    </row>
    <row r="1502" spans="1:5" ht="20.25" x14ac:dyDescent="0.25">
      <c r="A1502" s="9"/>
      <c r="B1502" s="11" t="s">
        <v>289</v>
      </c>
      <c r="C1502" s="2"/>
      <c r="D1502" s="2"/>
      <c r="E1502" s="2"/>
    </row>
    <row r="1503" spans="1:5" ht="20.25" x14ac:dyDescent="0.25">
      <c r="A1503" s="6" t="s">
        <v>801</v>
      </c>
      <c r="B1503" s="7" t="s">
        <v>806</v>
      </c>
      <c r="C1503" s="2"/>
      <c r="D1503" s="2"/>
      <c r="E1503" s="2"/>
    </row>
    <row r="1504" spans="1:5" ht="20.25" x14ac:dyDescent="0.25">
      <c r="A1504" s="6"/>
      <c r="B1504" s="8" t="s">
        <v>3</v>
      </c>
      <c r="C1504" s="2"/>
      <c r="D1504" s="2"/>
      <c r="E1504" s="2"/>
    </row>
    <row r="1505" spans="1:5" ht="20.25" x14ac:dyDescent="0.25">
      <c r="A1505" s="6"/>
      <c r="B1505" s="8" t="s">
        <v>111</v>
      </c>
      <c r="C1505" s="2"/>
      <c r="D1505" s="2"/>
      <c r="E1505" s="2"/>
    </row>
    <row r="1506" spans="1:5" ht="20.25" x14ac:dyDescent="0.25">
      <c r="A1506" s="9" t="s">
        <v>801</v>
      </c>
      <c r="B1506" s="10" t="s">
        <v>807</v>
      </c>
      <c r="C1506" s="2"/>
      <c r="D1506" s="2"/>
      <c r="E1506" s="2"/>
    </row>
    <row r="1507" spans="1:5" ht="20.25" x14ac:dyDescent="0.25">
      <c r="A1507" s="9"/>
      <c r="B1507" s="11" t="s">
        <v>23</v>
      </c>
      <c r="C1507" s="2"/>
      <c r="D1507" s="2"/>
      <c r="E1507" s="2"/>
    </row>
    <row r="1508" spans="1:5" ht="20.25" x14ac:dyDescent="0.25">
      <c r="A1508" s="9"/>
      <c r="B1508" s="11" t="s">
        <v>67</v>
      </c>
      <c r="C1508" s="2"/>
      <c r="D1508" s="2"/>
      <c r="E1508" s="2"/>
    </row>
    <row r="1509" spans="1:5" ht="20.25" x14ac:dyDescent="0.25">
      <c r="A1509" s="6" t="s">
        <v>801</v>
      </c>
      <c r="B1509" s="7" t="s">
        <v>808</v>
      </c>
      <c r="C1509" s="2"/>
      <c r="D1509" s="2"/>
      <c r="E1509" s="2"/>
    </row>
    <row r="1510" spans="1:5" ht="20.25" x14ac:dyDescent="0.25">
      <c r="A1510" s="6"/>
      <c r="B1510" s="8" t="s">
        <v>19</v>
      </c>
      <c r="C1510" s="2"/>
      <c r="D1510" s="2"/>
      <c r="E1510" s="2"/>
    </row>
    <row r="1511" spans="1:5" ht="40.5" x14ac:dyDescent="0.25">
      <c r="A1511" s="9" t="s">
        <v>801</v>
      </c>
      <c r="B1511" s="10" t="s">
        <v>809</v>
      </c>
      <c r="C1511" s="2"/>
      <c r="D1511" s="2"/>
      <c r="E1511" s="2"/>
    </row>
    <row r="1512" spans="1:5" ht="20.25" x14ac:dyDescent="0.25">
      <c r="A1512" s="9"/>
      <c r="B1512" s="11" t="s">
        <v>118</v>
      </c>
      <c r="C1512" s="2"/>
      <c r="D1512" s="2"/>
      <c r="E1512" s="2"/>
    </row>
    <row r="1513" spans="1:5" ht="20.25" x14ac:dyDescent="0.25">
      <c r="A1513" s="6" t="s">
        <v>801</v>
      </c>
      <c r="B1513" s="7" t="s">
        <v>810</v>
      </c>
      <c r="C1513" s="2"/>
      <c r="D1513" s="2"/>
      <c r="E1513" s="2"/>
    </row>
    <row r="1514" spans="1:5" ht="20.25" x14ac:dyDescent="0.25">
      <c r="A1514" s="6"/>
      <c r="B1514" s="8" t="s">
        <v>294</v>
      </c>
      <c r="C1514" s="2"/>
      <c r="D1514" s="2"/>
      <c r="E1514" s="2"/>
    </row>
    <row r="1515" spans="1:5" ht="40.5" x14ac:dyDescent="0.25">
      <c r="A1515" s="9" t="s">
        <v>801</v>
      </c>
      <c r="B1515" s="10" t="s">
        <v>811</v>
      </c>
      <c r="C1515" s="2"/>
      <c r="D1515" s="2"/>
      <c r="E1515" s="2"/>
    </row>
    <row r="1516" spans="1:5" ht="20.25" x14ac:dyDescent="0.25">
      <c r="A1516" s="9"/>
      <c r="B1516" s="11" t="s">
        <v>118</v>
      </c>
      <c r="C1516" s="2"/>
      <c r="D1516" s="2"/>
      <c r="E1516" s="2"/>
    </row>
    <row r="1517" spans="1:5" ht="20.25" x14ac:dyDescent="0.25">
      <c r="A1517" s="6" t="s">
        <v>801</v>
      </c>
      <c r="B1517" s="7" t="s">
        <v>812</v>
      </c>
      <c r="C1517" s="2"/>
      <c r="D1517" s="2"/>
      <c r="E1517" s="2"/>
    </row>
    <row r="1518" spans="1:5" ht="20.25" x14ac:dyDescent="0.25">
      <c r="A1518" s="6"/>
      <c r="B1518" s="8" t="s">
        <v>560</v>
      </c>
      <c r="C1518" s="2"/>
      <c r="D1518" s="2"/>
      <c r="E1518" s="2"/>
    </row>
    <row r="1519" spans="1:5" ht="20.25" x14ac:dyDescent="0.25">
      <c r="A1519" s="9" t="s">
        <v>801</v>
      </c>
      <c r="B1519" s="10" t="s">
        <v>813</v>
      </c>
      <c r="C1519" s="2"/>
      <c r="D1519" s="2"/>
      <c r="E1519" s="2"/>
    </row>
    <row r="1520" spans="1:5" ht="20.25" x14ac:dyDescent="0.25">
      <c r="A1520" s="9"/>
      <c r="B1520" s="11" t="s">
        <v>148</v>
      </c>
      <c r="C1520" s="2"/>
      <c r="D1520" s="2"/>
      <c r="E1520" s="2"/>
    </row>
    <row r="1521" spans="1:5" ht="20.25" x14ac:dyDescent="0.25">
      <c r="A1521" s="14" t="s">
        <v>801</v>
      </c>
      <c r="B1521" s="7" t="s">
        <v>814</v>
      </c>
      <c r="C1521" s="2"/>
      <c r="D1521" s="2"/>
      <c r="E1521" s="2"/>
    </row>
    <row r="1522" spans="1:5" ht="20.25" x14ac:dyDescent="0.25">
      <c r="A1522" s="9" t="s">
        <v>815</v>
      </c>
      <c r="B1522" s="10" t="s">
        <v>816</v>
      </c>
      <c r="C1522" s="2"/>
      <c r="D1522" s="2"/>
      <c r="E1522" s="2"/>
    </row>
    <row r="1523" spans="1:5" ht="20.25" x14ac:dyDescent="0.25">
      <c r="A1523" s="9"/>
      <c r="B1523" s="11" t="s">
        <v>1</v>
      </c>
      <c r="C1523" s="2"/>
      <c r="D1523" s="2"/>
      <c r="E1523" s="2"/>
    </row>
    <row r="1524" spans="1:5" ht="40.5" x14ac:dyDescent="0.25">
      <c r="A1524" s="6" t="s">
        <v>815</v>
      </c>
      <c r="B1524" s="7" t="s">
        <v>817</v>
      </c>
      <c r="C1524" s="2"/>
      <c r="D1524" s="2"/>
      <c r="E1524" s="2"/>
    </row>
    <row r="1525" spans="1:5" ht="20.25" x14ac:dyDescent="0.25">
      <c r="A1525" s="6"/>
      <c r="B1525" s="8" t="s">
        <v>634</v>
      </c>
      <c r="C1525" s="2"/>
      <c r="D1525" s="2"/>
      <c r="E1525" s="2"/>
    </row>
    <row r="1526" spans="1:5" ht="20.25" x14ac:dyDescent="0.25">
      <c r="A1526" s="9" t="s">
        <v>815</v>
      </c>
      <c r="B1526" s="10" t="s">
        <v>818</v>
      </c>
      <c r="C1526" s="2"/>
      <c r="D1526" s="2"/>
      <c r="E1526" s="2"/>
    </row>
    <row r="1527" spans="1:5" ht="20.25" x14ac:dyDescent="0.25">
      <c r="A1527" s="9"/>
      <c r="B1527" s="11" t="s">
        <v>246</v>
      </c>
      <c r="C1527" s="2"/>
      <c r="D1527" s="2"/>
      <c r="E1527" s="2"/>
    </row>
    <row r="1528" spans="1:5" ht="20.25" x14ac:dyDescent="0.25">
      <c r="A1528" s="6" t="s">
        <v>815</v>
      </c>
      <c r="B1528" s="7" t="s">
        <v>819</v>
      </c>
      <c r="C1528" s="2"/>
      <c r="D1528" s="2"/>
      <c r="E1528" s="2"/>
    </row>
    <row r="1529" spans="1:5" ht="20.25" x14ac:dyDescent="0.25">
      <c r="A1529" s="6"/>
      <c r="B1529" s="8" t="s">
        <v>1</v>
      </c>
      <c r="C1529" s="2"/>
      <c r="D1529" s="2"/>
      <c r="E1529" s="2"/>
    </row>
    <row r="1530" spans="1:5" ht="20.25" x14ac:dyDescent="0.25">
      <c r="A1530" s="9" t="s">
        <v>815</v>
      </c>
      <c r="B1530" s="10" t="s">
        <v>820</v>
      </c>
      <c r="C1530" s="2"/>
      <c r="D1530" s="2"/>
      <c r="E1530" s="2"/>
    </row>
    <row r="1531" spans="1:5" ht="20.25" x14ac:dyDescent="0.25">
      <c r="A1531" s="9"/>
      <c r="B1531" s="11" t="s">
        <v>128</v>
      </c>
      <c r="C1531" s="2"/>
      <c r="D1531" s="2"/>
      <c r="E1531" s="2"/>
    </row>
    <row r="1532" spans="1:5" ht="20.25" x14ac:dyDescent="0.25">
      <c r="A1532" s="6" t="s">
        <v>815</v>
      </c>
      <c r="B1532" s="7" t="s">
        <v>821</v>
      </c>
      <c r="C1532" s="2"/>
      <c r="D1532" s="2"/>
      <c r="E1532" s="2"/>
    </row>
    <row r="1533" spans="1:5" ht="20.25" x14ac:dyDescent="0.25">
      <c r="A1533" s="6"/>
      <c r="B1533" s="8" t="s">
        <v>148</v>
      </c>
      <c r="C1533" s="2"/>
      <c r="D1533" s="2"/>
      <c r="E1533" s="2"/>
    </row>
    <row r="1534" spans="1:5" ht="20.25" x14ac:dyDescent="0.25">
      <c r="A1534" s="9" t="s">
        <v>815</v>
      </c>
      <c r="B1534" s="10" t="s">
        <v>822</v>
      </c>
      <c r="C1534" s="2"/>
      <c r="D1534" s="2"/>
      <c r="E1534" s="2"/>
    </row>
    <row r="1535" spans="1:5" ht="20.25" x14ac:dyDescent="0.25">
      <c r="A1535" s="9"/>
      <c r="B1535" s="11" t="s">
        <v>41</v>
      </c>
      <c r="C1535" s="2"/>
      <c r="D1535" s="2"/>
      <c r="E1535" s="2"/>
    </row>
    <row r="1536" spans="1:5" ht="20.25" x14ac:dyDescent="0.25">
      <c r="A1536" s="6" t="s">
        <v>815</v>
      </c>
      <c r="B1536" s="7" t="s">
        <v>823</v>
      </c>
      <c r="C1536" s="2"/>
      <c r="D1536" s="2"/>
      <c r="E1536" s="2"/>
    </row>
    <row r="1537" spans="1:5" ht="20.25" x14ac:dyDescent="0.25">
      <c r="A1537" s="6"/>
      <c r="B1537" s="8" t="s">
        <v>19</v>
      </c>
      <c r="C1537" s="2"/>
      <c r="D1537" s="2"/>
      <c r="E1537" s="2"/>
    </row>
    <row r="1538" spans="1:5" ht="20.25" x14ac:dyDescent="0.25">
      <c r="A1538" s="9" t="s">
        <v>815</v>
      </c>
      <c r="B1538" s="10" t="s">
        <v>824</v>
      </c>
      <c r="C1538" s="2"/>
      <c r="D1538" s="2"/>
      <c r="E1538" s="2"/>
    </row>
    <row r="1539" spans="1:5" ht="20.25" x14ac:dyDescent="0.25">
      <c r="A1539" s="9"/>
      <c r="B1539" s="11" t="s">
        <v>3</v>
      </c>
      <c r="C1539" s="2"/>
      <c r="D1539" s="2"/>
      <c r="E1539" s="2"/>
    </row>
    <row r="1540" spans="1:5" ht="20.25" x14ac:dyDescent="0.25">
      <c r="A1540" s="6" t="s">
        <v>815</v>
      </c>
      <c r="B1540" s="7" t="s">
        <v>825</v>
      </c>
      <c r="C1540" s="2"/>
      <c r="D1540" s="2"/>
      <c r="E1540" s="2"/>
    </row>
    <row r="1541" spans="1:5" ht="20.25" x14ac:dyDescent="0.25">
      <c r="A1541" s="6"/>
      <c r="B1541" s="8" t="s">
        <v>826</v>
      </c>
      <c r="C1541" s="2"/>
      <c r="D1541" s="2"/>
      <c r="E1541" s="2"/>
    </row>
    <row r="1542" spans="1:5" ht="20.25" x14ac:dyDescent="0.25">
      <c r="A1542" s="6"/>
      <c r="B1542" s="8" t="s">
        <v>111</v>
      </c>
      <c r="C1542" s="2"/>
      <c r="D1542" s="2"/>
      <c r="E1542" s="2"/>
    </row>
    <row r="1543" spans="1:5" ht="40.5" x14ac:dyDescent="0.25">
      <c r="A1543" s="9" t="s">
        <v>815</v>
      </c>
      <c r="B1543" s="10" t="s">
        <v>827</v>
      </c>
      <c r="C1543" s="2"/>
      <c r="D1543" s="2"/>
      <c r="E1543" s="2"/>
    </row>
    <row r="1544" spans="1:5" ht="20.25" x14ac:dyDescent="0.25">
      <c r="A1544" s="9"/>
      <c r="B1544" s="11" t="s">
        <v>140</v>
      </c>
      <c r="C1544" s="2"/>
      <c r="D1544" s="2"/>
      <c r="E1544" s="2"/>
    </row>
    <row r="1545" spans="1:5" ht="20.25" x14ac:dyDescent="0.25">
      <c r="A1545" s="6" t="s">
        <v>815</v>
      </c>
      <c r="B1545" s="7" t="s">
        <v>828</v>
      </c>
      <c r="C1545" s="2"/>
      <c r="D1545" s="2"/>
      <c r="E1545" s="2"/>
    </row>
    <row r="1546" spans="1:5" ht="20.25" x14ac:dyDescent="0.25">
      <c r="A1546" s="6"/>
      <c r="B1546" s="8" t="s">
        <v>140</v>
      </c>
      <c r="C1546" s="2"/>
      <c r="D1546" s="2"/>
      <c r="E1546" s="2"/>
    </row>
    <row r="1547" spans="1:5" ht="20.25" x14ac:dyDescent="0.25">
      <c r="A1547" s="9" t="s">
        <v>815</v>
      </c>
      <c r="B1547" s="10" t="s">
        <v>829</v>
      </c>
      <c r="C1547" s="2"/>
      <c r="D1547" s="2"/>
      <c r="E1547" s="2"/>
    </row>
    <row r="1548" spans="1:5" ht="20.25" x14ac:dyDescent="0.25">
      <c r="A1548" s="9"/>
      <c r="B1548" s="11" t="s">
        <v>31</v>
      </c>
      <c r="C1548" s="2"/>
      <c r="D1548" s="2"/>
      <c r="E1548" s="2"/>
    </row>
    <row r="1549" spans="1:5" ht="20.25" x14ac:dyDescent="0.25">
      <c r="A1549" s="6" t="s">
        <v>815</v>
      </c>
      <c r="B1549" s="7" t="s">
        <v>830</v>
      </c>
      <c r="C1549" s="2"/>
      <c r="D1549" s="2"/>
      <c r="E1549" s="2"/>
    </row>
    <row r="1550" spans="1:5" ht="20.25" x14ac:dyDescent="0.25">
      <c r="A1550" s="6"/>
      <c r="B1550" s="8" t="s">
        <v>31</v>
      </c>
      <c r="C1550" s="2"/>
      <c r="D1550" s="2"/>
      <c r="E1550" s="2"/>
    </row>
    <row r="1551" spans="1:5" ht="20.25" x14ac:dyDescent="0.25">
      <c r="A1551" s="9" t="s">
        <v>831</v>
      </c>
      <c r="B1551" s="10" t="s">
        <v>832</v>
      </c>
      <c r="C1551" s="2"/>
      <c r="D1551" s="2"/>
      <c r="E1551" s="2"/>
    </row>
    <row r="1552" spans="1:5" ht="20.25" x14ac:dyDescent="0.25">
      <c r="A1552" s="9"/>
      <c r="B1552" s="11" t="s">
        <v>199</v>
      </c>
      <c r="C1552" s="2"/>
      <c r="D1552" s="2"/>
      <c r="E1552" s="2"/>
    </row>
    <row r="1553" spans="1:5" ht="20.25" x14ac:dyDescent="0.25">
      <c r="A1553" s="6" t="s">
        <v>831</v>
      </c>
      <c r="B1553" s="7" t="s">
        <v>833</v>
      </c>
      <c r="C1553" s="2"/>
      <c r="D1553" s="2"/>
      <c r="E1553" s="2"/>
    </row>
    <row r="1554" spans="1:5" ht="20.25" x14ac:dyDescent="0.25">
      <c r="A1554" s="6"/>
      <c r="B1554" s="8" t="s">
        <v>834</v>
      </c>
      <c r="C1554" s="2"/>
      <c r="D1554" s="2"/>
      <c r="E1554" s="2"/>
    </row>
    <row r="1555" spans="1:5" ht="20.25" x14ac:dyDescent="0.25">
      <c r="A1555" s="9" t="s">
        <v>831</v>
      </c>
      <c r="B1555" s="10" t="s">
        <v>835</v>
      </c>
      <c r="C1555" s="2"/>
      <c r="D1555" s="2"/>
      <c r="E1555" s="2"/>
    </row>
    <row r="1556" spans="1:5" ht="20.25" x14ac:dyDescent="0.25">
      <c r="A1556" s="9"/>
      <c r="B1556" s="11" t="s">
        <v>31</v>
      </c>
      <c r="C1556" s="2"/>
      <c r="D1556" s="2"/>
      <c r="E1556" s="2"/>
    </row>
    <row r="1557" spans="1:5" ht="20.25" x14ac:dyDescent="0.25">
      <c r="A1557" s="6" t="s">
        <v>836</v>
      </c>
      <c r="B1557" s="7" t="s">
        <v>837</v>
      </c>
      <c r="C1557" s="2"/>
      <c r="D1557" s="2"/>
      <c r="E1557" s="2"/>
    </row>
    <row r="1558" spans="1:5" ht="20.25" x14ac:dyDescent="0.25">
      <c r="A1558" s="6"/>
      <c r="B1558" s="8" t="s">
        <v>118</v>
      </c>
      <c r="C1558" s="2"/>
      <c r="D1558" s="2"/>
      <c r="E1558" s="2"/>
    </row>
    <row r="1559" spans="1:5" ht="20.25" x14ac:dyDescent="0.25">
      <c r="A1559" s="9" t="s">
        <v>836</v>
      </c>
      <c r="B1559" s="10" t="s">
        <v>838</v>
      </c>
      <c r="C1559" s="2"/>
      <c r="D1559" s="2"/>
      <c r="E1559" s="2"/>
    </row>
    <row r="1560" spans="1:5" ht="20.25" x14ac:dyDescent="0.25">
      <c r="A1560" s="9"/>
      <c r="B1560" s="11" t="s">
        <v>33</v>
      </c>
      <c r="C1560" s="2"/>
      <c r="D1560" s="2"/>
      <c r="E1560" s="2"/>
    </row>
    <row r="1561" spans="1:5" ht="20.25" x14ac:dyDescent="0.25">
      <c r="A1561" s="6" t="s">
        <v>836</v>
      </c>
      <c r="B1561" s="7" t="s">
        <v>839</v>
      </c>
      <c r="C1561" s="2"/>
      <c r="D1561" s="2"/>
      <c r="E1561" s="2"/>
    </row>
    <row r="1562" spans="1:5" ht="20.25" x14ac:dyDescent="0.25">
      <c r="A1562" s="6"/>
      <c r="B1562" s="8" t="s">
        <v>782</v>
      </c>
      <c r="C1562" s="2"/>
      <c r="D1562" s="2"/>
      <c r="E1562" s="2"/>
    </row>
    <row r="1563" spans="1:5" ht="20.25" x14ac:dyDescent="0.25">
      <c r="A1563" s="9" t="s">
        <v>836</v>
      </c>
      <c r="B1563" s="10" t="s">
        <v>840</v>
      </c>
      <c r="C1563" s="2"/>
      <c r="D1563" s="2"/>
      <c r="E1563" s="2"/>
    </row>
    <row r="1564" spans="1:5" ht="20.25" x14ac:dyDescent="0.25">
      <c r="A1564" s="9"/>
      <c r="B1564" s="11" t="s">
        <v>755</v>
      </c>
      <c r="C1564" s="2"/>
      <c r="D1564" s="2"/>
      <c r="E1564" s="2"/>
    </row>
    <row r="1565" spans="1:5" ht="20.25" x14ac:dyDescent="0.25">
      <c r="A1565" s="6" t="s">
        <v>836</v>
      </c>
      <c r="B1565" s="7" t="s">
        <v>841</v>
      </c>
      <c r="C1565" s="2"/>
      <c r="D1565" s="2"/>
      <c r="E1565" s="2"/>
    </row>
    <row r="1566" spans="1:5" ht="20.25" x14ac:dyDescent="0.25">
      <c r="A1566" s="6"/>
      <c r="B1566" s="8" t="s">
        <v>74</v>
      </c>
      <c r="C1566" s="2"/>
      <c r="D1566" s="2"/>
      <c r="E1566" s="2"/>
    </row>
    <row r="1567" spans="1:5" ht="20.25" x14ac:dyDescent="0.25">
      <c r="A1567" s="9" t="s">
        <v>836</v>
      </c>
      <c r="B1567" s="10" t="s">
        <v>842</v>
      </c>
      <c r="C1567" s="2"/>
      <c r="D1567" s="2"/>
      <c r="E1567" s="2"/>
    </row>
    <row r="1568" spans="1:5" ht="20.25" x14ac:dyDescent="0.25">
      <c r="A1568" s="9"/>
      <c r="B1568" s="11" t="s">
        <v>1</v>
      </c>
      <c r="C1568" s="2"/>
      <c r="D1568" s="2"/>
      <c r="E1568" s="2"/>
    </row>
    <row r="1569" spans="1:5" ht="20.25" x14ac:dyDescent="0.25">
      <c r="A1569" s="6" t="s">
        <v>836</v>
      </c>
      <c r="B1569" s="7" t="s">
        <v>843</v>
      </c>
      <c r="C1569" s="2"/>
      <c r="D1569" s="2"/>
      <c r="E1569" s="2"/>
    </row>
    <row r="1570" spans="1:5" ht="20.25" x14ac:dyDescent="0.25">
      <c r="A1570" s="6"/>
      <c r="B1570" s="8" t="s">
        <v>3</v>
      </c>
      <c r="C1570" s="2"/>
      <c r="D1570" s="2"/>
      <c r="E1570" s="2"/>
    </row>
    <row r="1571" spans="1:5" ht="20.25" x14ac:dyDescent="0.25">
      <c r="A1571" s="9" t="s">
        <v>836</v>
      </c>
      <c r="B1571" s="10" t="s">
        <v>844</v>
      </c>
      <c r="C1571" s="2"/>
      <c r="D1571" s="2"/>
      <c r="E1571" s="2"/>
    </row>
    <row r="1572" spans="1:5" ht="20.25" x14ac:dyDescent="0.25">
      <c r="A1572" s="9"/>
      <c r="B1572" s="11" t="s">
        <v>3</v>
      </c>
      <c r="C1572" s="2"/>
      <c r="D1572" s="2"/>
      <c r="E1572" s="2"/>
    </row>
    <row r="1573" spans="1:5" ht="20.25" x14ac:dyDescent="0.25">
      <c r="A1573" s="6" t="s">
        <v>836</v>
      </c>
      <c r="B1573" s="7" t="s">
        <v>845</v>
      </c>
      <c r="C1573" s="2"/>
      <c r="D1573" s="2"/>
      <c r="E1573" s="2"/>
    </row>
    <row r="1574" spans="1:5" ht="20.25" x14ac:dyDescent="0.25">
      <c r="A1574" s="6"/>
      <c r="B1574" s="8" t="s">
        <v>37</v>
      </c>
      <c r="C1574" s="2"/>
      <c r="D1574" s="2"/>
      <c r="E1574" s="2"/>
    </row>
    <row r="1575" spans="1:5" ht="40.5" x14ac:dyDescent="0.25">
      <c r="A1575" s="9" t="s">
        <v>836</v>
      </c>
      <c r="B1575" s="10" t="s">
        <v>846</v>
      </c>
      <c r="C1575" s="2"/>
      <c r="D1575" s="2"/>
      <c r="E1575" s="2"/>
    </row>
    <row r="1576" spans="1:5" ht="20.25" x14ac:dyDescent="0.25">
      <c r="A1576" s="9"/>
      <c r="B1576" s="11" t="s">
        <v>798</v>
      </c>
      <c r="C1576" s="2"/>
      <c r="D1576" s="2"/>
      <c r="E1576" s="2"/>
    </row>
    <row r="1577" spans="1:5" ht="20.25" x14ac:dyDescent="0.25">
      <c r="A1577" s="6" t="s">
        <v>836</v>
      </c>
      <c r="B1577" s="7" t="s">
        <v>847</v>
      </c>
      <c r="C1577" s="2"/>
      <c r="D1577" s="2"/>
      <c r="E1577" s="2"/>
    </row>
    <row r="1578" spans="1:5" ht="20.25" x14ac:dyDescent="0.25">
      <c r="A1578" s="6"/>
      <c r="B1578" s="8" t="s">
        <v>17</v>
      </c>
      <c r="C1578" s="2"/>
      <c r="D1578" s="2"/>
      <c r="E1578" s="2"/>
    </row>
    <row r="1579" spans="1:5" ht="20.25" x14ac:dyDescent="0.25">
      <c r="A1579" s="9" t="s">
        <v>836</v>
      </c>
      <c r="B1579" s="10" t="s">
        <v>848</v>
      </c>
      <c r="C1579" s="2"/>
      <c r="D1579" s="2"/>
      <c r="E1579" s="2"/>
    </row>
    <row r="1580" spans="1:5" ht="20.25" x14ac:dyDescent="0.25">
      <c r="A1580" s="9"/>
      <c r="B1580" s="11" t="s">
        <v>501</v>
      </c>
      <c r="C1580" s="2"/>
      <c r="D1580" s="2"/>
      <c r="E1580" s="2"/>
    </row>
    <row r="1581" spans="1:5" ht="20.25" x14ac:dyDescent="0.25">
      <c r="A1581" s="6" t="s">
        <v>836</v>
      </c>
      <c r="B1581" s="7" t="s">
        <v>849</v>
      </c>
      <c r="C1581" s="2"/>
      <c r="D1581" s="2"/>
      <c r="E1581" s="2"/>
    </row>
    <row r="1582" spans="1:5" ht="20.25" x14ac:dyDescent="0.25">
      <c r="A1582" s="6"/>
      <c r="B1582" s="8" t="s">
        <v>1</v>
      </c>
      <c r="C1582" s="2"/>
      <c r="D1582" s="2"/>
      <c r="E1582" s="2"/>
    </row>
    <row r="1583" spans="1:5" ht="40.5" x14ac:dyDescent="0.25">
      <c r="A1583" s="9" t="s">
        <v>850</v>
      </c>
      <c r="B1583" s="10" t="s">
        <v>851</v>
      </c>
      <c r="C1583" s="2"/>
      <c r="D1583" s="2"/>
      <c r="E1583" s="2"/>
    </row>
    <row r="1584" spans="1:5" ht="20.25" x14ac:dyDescent="0.25">
      <c r="A1584" s="9"/>
      <c r="B1584" s="11" t="s">
        <v>120</v>
      </c>
      <c r="C1584" s="2"/>
      <c r="D1584" s="2"/>
      <c r="E1584" s="2"/>
    </row>
    <row r="1585" spans="1:5" ht="20.25" x14ac:dyDescent="0.25">
      <c r="A1585" s="6" t="s">
        <v>850</v>
      </c>
      <c r="B1585" s="7" t="s">
        <v>852</v>
      </c>
      <c r="C1585" s="2"/>
      <c r="D1585" s="2"/>
      <c r="E1585" s="2"/>
    </row>
    <row r="1586" spans="1:5" ht="20.25" x14ac:dyDescent="0.25">
      <c r="A1586" s="6"/>
      <c r="B1586" s="8" t="s">
        <v>501</v>
      </c>
      <c r="C1586" s="2"/>
      <c r="D1586" s="2"/>
      <c r="E1586" s="2"/>
    </row>
    <row r="1587" spans="1:5" ht="20.25" x14ac:dyDescent="0.25">
      <c r="A1587" s="9" t="s">
        <v>850</v>
      </c>
      <c r="B1587" s="10" t="s">
        <v>853</v>
      </c>
      <c r="C1587" s="2"/>
      <c r="D1587" s="2"/>
      <c r="E1587" s="2"/>
    </row>
    <row r="1588" spans="1:5" ht="20.25" x14ac:dyDescent="0.25">
      <c r="A1588" s="9"/>
      <c r="B1588" s="11" t="s">
        <v>37</v>
      </c>
      <c r="C1588" s="2"/>
      <c r="D1588" s="2"/>
      <c r="E1588" s="2"/>
    </row>
    <row r="1589" spans="1:5" ht="20.25" x14ac:dyDescent="0.25">
      <c r="A1589" s="6" t="s">
        <v>850</v>
      </c>
      <c r="B1589" s="7" t="s">
        <v>854</v>
      </c>
      <c r="C1589" s="2"/>
      <c r="D1589" s="2"/>
      <c r="E1589" s="2"/>
    </row>
    <row r="1590" spans="1:5" ht="20.25" x14ac:dyDescent="0.25">
      <c r="A1590" s="6"/>
      <c r="B1590" s="8" t="s">
        <v>44</v>
      </c>
      <c r="C1590" s="2"/>
      <c r="D1590" s="2"/>
      <c r="E1590" s="2"/>
    </row>
    <row r="1591" spans="1:5" ht="20.25" x14ac:dyDescent="0.25">
      <c r="A1591" s="9" t="s">
        <v>850</v>
      </c>
      <c r="B1591" s="10" t="s">
        <v>855</v>
      </c>
      <c r="C1591" s="2"/>
      <c r="D1591" s="2"/>
      <c r="E1591" s="2"/>
    </row>
    <row r="1592" spans="1:5" ht="20.25" x14ac:dyDescent="0.25">
      <c r="A1592" s="9"/>
      <c r="B1592" s="11" t="s">
        <v>114</v>
      </c>
      <c r="C1592" s="2"/>
      <c r="D1592" s="2"/>
      <c r="E1592" s="2"/>
    </row>
    <row r="1593" spans="1:5" ht="20.25" x14ac:dyDescent="0.25">
      <c r="A1593" s="6" t="s">
        <v>850</v>
      </c>
      <c r="B1593" s="7" t="s">
        <v>856</v>
      </c>
      <c r="C1593" s="2"/>
      <c r="D1593" s="2"/>
      <c r="E1593" s="2"/>
    </row>
    <row r="1594" spans="1:5" ht="20.25" x14ac:dyDescent="0.25">
      <c r="A1594" s="6"/>
      <c r="B1594" s="8" t="s">
        <v>140</v>
      </c>
      <c r="C1594" s="2"/>
      <c r="D1594" s="2"/>
      <c r="E1594" s="2"/>
    </row>
    <row r="1595" spans="1:5" ht="20.25" x14ac:dyDescent="0.25">
      <c r="A1595" s="9" t="s">
        <v>850</v>
      </c>
      <c r="B1595" s="10" t="s">
        <v>857</v>
      </c>
      <c r="C1595" s="2"/>
      <c r="D1595" s="2"/>
      <c r="E1595" s="2"/>
    </row>
    <row r="1596" spans="1:5" ht="20.25" x14ac:dyDescent="0.25">
      <c r="A1596" s="9"/>
      <c r="B1596" s="11" t="s">
        <v>148</v>
      </c>
      <c r="C1596" s="2"/>
      <c r="D1596" s="2"/>
      <c r="E1596" s="2"/>
    </row>
    <row r="1597" spans="1:5" ht="40.5" x14ac:dyDescent="0.25">
      <c r="A1597" s="6" t="s">
        <v>850</v>
      </c>
      <c r="B1597" s="7" t="s">
        <v>858</v>
      </c>
      <c r="C1597" s="2"/>
      <c r="D1597" s="2"/>
      <c r="E1597" s="2"/>
    </row>
    <row r="1598" spans="1:5" ht="20.25" x14ac:dyDescent="0.25">
      <c r="A1598" s="6"/>
      <c r="B1598" s="8" t="s">
        <v>363</v>
      </c>
      <c r="C1598" s="2"/>
      <c r="D1598" s="2"/>
      <c r="E1598" s="2"/>
    </row>
    <row r="1599" spans="1:5" ht="20.25" x14ac:dyDescent="0.25">
      <c r="A1599" s="9" t="s">
        <v>850</v>
      </c>
      <c r="B1599" s="10" t="s">
        <v>859</v>
      </c>
      <c r="C1599" s="2"/>
      <c r="D1599" s="2"/>
      <c r="E1599" s="2"/>
    </row>
    <row r="1600" spans="1:5" ht="20.25" x14ac:dyDescent="0.25">
      <c r="A1600" s="9"/>
      <c r="B1600" s="11" t="s">
        <v>860</v>
      </c>
      <c r="C1600" s="2"/>
      <c r="D1600" s="2"/>
      <c r="E1600" s="2"/>
    </row>
    <row r="1601" spans="1:5" ht="20.25" x14ac:dyDescent="0.25">
      <c r="A1601" s="6" t="s">
        <v>850</v>
      </c>
      <c r="B1601" s="7" t="s">
        <v>861</v>
      </c>
      <c r="C1601" s="2"/>
      <c r="D1601" s="2"/>
      <c r="E1601" s="2"/>
    </row>
    <row r="1602" spans="1:5" ht="20.25" x14ac:dyDescent="0.25">
      <c r="A1602" s="6"/>
      <c r="B1602" s="8" t="s">
        <v>140</v>
      </c>
      <c r="C1602" s="2"/>
      <c r="D1602" s="2"/>
      <c r="E1602" s="2"/>
    </row>
    <row r="1603" spans="1:5" ht="20.25" x14ac:dyDescent="0.25">
      <c r="A1603" s="9" t="s">
        <v>862</v>
      </c>
      <c r="B1603" s="10" t="s">
        <v>863</v>
      </c>
      <c r="C1603" s="2"/>
      <c r="D1603" s="2"/>
      <c r="E1603" s="2"/>
    </row>
    <row r="1604" spans="1:5" ht="20.25" x14ac:dyDescent="0.25">
      <c r="A1604" s="9"/>
      <c r="B1604" s="11" t="s">
        <v>303</v>
      </c>
      <c r="C1604" s="2"/>
      <c r="D1604" s="2"/>
      <c r="E1604" s="2"/>
    </row>
    <row r="1605" spans="1:5" ht="40.5" x14ac:dyDescent="0.25">
      <c r="A1605" s="6" t="s">
        <v>862</v>
      </c>
      <c r="B1605" s="7" t="s">
        <v>864</v>
      </c>
      <c r="C1605" s="2"/>
      <c r="D1605" s="2"/>
      <c r="E1605" s="2"/>
    </row>
    <row r="1606" spans="1:5" ht="20.25" x14ac:dyDescent="0.25">
      <c r="A1606" s="6"/>
      <c r="B1606" s="8" t="s">
        <v>627</v>
      </c>
      <c r="C1606" s="2"/>
      <c r="D1606" s="2"/>
      <c r="E1606" s="2"/>
    </row>
    <row r="1607" spans="1:5" ht="20.25" x14ac:dyDescent="0.25">
      <c r="A1607" s="9" t="s">
        <v>862</v>
      </c>
      <c r="B1607" s="10" t="s">
        <v>865</v>
      </c>
      <c r="C1607" s="2"/>
      <c r="D1607" s="2"/>
      <c r="E1607" s="2"/>
    </row>
    <row r="1608" spans="1:5" ht="20.25" x14ac:dyDescent="0.25">
      <c r="A1608" s="9"/>
      <c r="B1608" s="11" t="s">
        <v>128</v>
      </c>
      <c r="C1608" s="2"/>
      <c r="D1608" s="2"/>
      <c r="E1608" s="2"/>
    </row>
    <row r="1609" spans="1:5" ht="40.5" x14ac:dyDescent="0.25">
      <c r="A1609" s="6" t="s">
        <v>862</v>
      </c>
      <c r="B1609" s="7" t="s">
        <v>866</v>
      </c>
      <c r="C1609" s="2"/>
      <c r="D1609" s="2"/>
      <c r="E1609" s="2"/>
    </row>
    <row r="1610" spans="1:5" ht="20.25" x14ac:dyDescent="0.25">
      <c r="A1610" s="6"/>
      <c r="B1610" s="8" t="s">
        <v>19</v>
      </c>
      <c r="C1610" s="2"/>
      <c r="D1610" s="2"/>
      <c r="E1610" s="2"/>
    </row>
    <row r="1611" spans="1:5" ht="20.25" x14ac:dyDescent="0.25">
      <c r="A1611" s="9" t="s">
        <v>862</v>
      </c>
      <c r="B1611" s="10" t="s">
        <v>867</v>
      </c>
      <c r="C1611" s="2"/>
      <c r="D1611" s="2"/>
      <c r="E1611" s="2"/>
    </row>
    <row r="1612" spans="1:5" ht="20.25" x14ac:dyDescent="0.25">
      <c r="A1612" s="9"/>
      <c r="B1612" s="11" t="s">
        <v>1</v>
      </c>
      <c r="C1612" s="2"/>
      <c r="D1612" s="2"/>
      <c r="E1612" s="2"/>
    </row>
    <row r="1613" spans="1:5" ht="20.25" x14ac:dyDescent="0.25">
      <c r="A1613" s="6" t="s">
        <v>862</v>
      </c>
      <c r="B1613" s="7" t="s">
        <v>868</v>
      </c>
      <c r="C1613" s="2"/>
      <c r="D1613" s="2"/>
      <c r="E1613" s="2"/>
    </row>
    <row r="1614" spans="1:5" ht="20.25" x14ac:dyDescent="0.25">
      <c r="A1614" s="6"/>
      <c r="B1614" s="8" t="s">
        <v>1</v>
      </c>
      <c r="C1614" s="2"/>
      <c r="D1614" s="2"/>
      <c r="E1614" s="2"/>
    </row>
    <row r="1615" spans="1:5" ht="20.25" x14ac:dyDescent="0.25">
      <c r="A1615" s="9" t="s">
        <v>862</v>
      </c>
      <c r="B1615" s="10" t="s">
        <v>869</v>
      </c>
      <c r="C1615" s="2"/>
      <c r="D1615" s="2"/>
      <c r="E1615" s="2"/>
    </row>
    <row r="1616" spans="1:5" ht="20.25" x14ac:dyDescent="0.25">
      <c r="A1616" s="9"/>
      <c r="B1616" s="11" t="s">
        <v>372</v>
      </c>
      <c r="C1616" s="2"/>
      <c r="D1616" s="2"/>
      <c r="E1616" s="2"/>
    </row>
    <row r="1617" spans="1:5" ht="20.25" x14ac:dyDescent="0.25">
      <c r="A1617" s="9"/>
      <c r="B1617" s="11" t="s">
        <v>370</v>
      </c>
      <c r="C1617" s="2"/>
      <c r="D1617" s="2"/>
      <c r="E1617" s="2"/>
    </row>
    <row r="1618" spans="1:5" ht="20.25" x14ac:dyDescent="0.25">
      <c r="A1618" s="6" t="s">
        <v>870</v>
      </c>
      <c r="B1618" s="7" t="s">
        <v>871</v>
      </c>
      <c r="C1618" s="2"/>
      <c r="D1618" s="2"/>
      <c r="E1618" s="2"/>
    </row>
    <row r="1619" spans="1:5" ht="20.25" x14ac:dyDescent="0.25">
      <c r="A1619" s="6"/>
      <c r="B1619" s="8" t="s">
        <v>872</v>
      </c>
      <c r="C1619" s="2"/>
      <c r="D1619" s="2"/>
      <c r="E1619" s="2"/>
    </row>
    <row r="1620" spans="1:5" ht="20.25" x14ac:dyDescent="0.25">
      <c r="A1620" s="9" t="s">
        <v>870</v>
      </c>
      <c r="B1620" s="10" t="s">
        <v>873</v>
      </c>
      <c r="C1620" s="2"/>
      <c r="D1620" s="2"/>
      <c r="E1620" s="2"/>
    </row>
    <row r="1621" spans="1:5" ht="20.25" x14ac:dyDescent="0.25">
      <c r="A1621" s="9"/>
      <c r="B1621" s="11" t="s">
        <v>3</v>
      </c>
      <c r="C1621" s="2"/>
      <c r="D1621" s="2"/>
      <c r="E1621" s="2"/>
    </row>
    <row r="1622" spans="1:5" ht="20.25" x14ac:dyDescent="0.25">
      <c r="A1622" s="6" t="s">
        <v>870</v>
      </c>
      <c r="B1622" s="7" t="s">
        <v>874</v>
      </c>
      <c r="C1622" s="2"/>
      <c r="D1622" s="2"/>
      <c r="E1622" s="2"/>
    </row>
    <row r="1623" spans="1:5" ht="20.25" x14ac:dyDescent="0.25">
      <c r="A1623" s="6"/>
      <c r="B1623" s="8" t="s">
        <v>44</v>
      </c>
      <c r="C1623" s="2"/>
      <c r="D1623" s="2"/>
      <c r="E1623" s="2"/>
    </row>
    <row r="1624" spans="1:5" ht="20.25" x14ac:dyDescent="0.25">
      <c r="A1624" s="9" t="s">
        <v>870</v>
      </c>
      <c r="B1624" s="10" t="s">
        <v>875</v>
      </c>
      <c r="C1624" s="2"/>
      <c r="D1624" s="2"/>
      <c r="E1624" s="2"/>
    </row>
    <row r="1625" spans="1:5" ht="20.25" x14ac:dyDescent="0.25">
      <c r="A1625" s="9"/>
      <c r="B1625" s="11" t="s">
        <v>19</v>
      </c>
      <c r="C1625" s="2"/>
      <c r="D1625" s="2"/>
      <c r="E1625" s="2"/>
    </row>
    <row r="1626" spans="1:5" ht="20.25" x14ac:dyDescent="0.25">
      <c r="A1626" s="6" t="s">
        <v>870</v>
      </c>
      <c r="B1626" s="7" t="s">
        <v>876</v>
      </c>
      <c r="C1626" s="2"/>
      <c r="D1626" s="2"/>
      <c r="E1626" s="2"/>
    </row>
    <row r="1627" spans="1:5" ht="20.25" x14ac:dyDescent="0.25">
      <c r="A1627" s="6"/>
      <c r="B1627" s="8" t="s">
        <v>120</v>
      </c>
      <c r="C1627" s="2"/>
      <c r="D1627" s="2"/>
      <c r="E1627" s="2"/>
    </row>
    <row r="1628" spans="1:5" ht="20.25" x14ac:dyDescent="0.25">
      <c r="A1628" s="9" t="s">
        <v>870</v>
      </c>
      <c r="B1628" s="10" t="s">
        <v>877</v>
      </c>
      <c r="C1628" s="2"/>
      <c r="D1628" s="2"/>
      <c r="E1628" s="2"/>
    </row>
    <row r="1629" spans="1:5" ht="20.25" x14ac:dyDescent="0.25">
      <c r="A1629" s="9"/>
      <c r="B1629" s="11" t="s">
        <v>294</v>
      </c>
      <c r="C1629" s="2"/>
      <c r="D1629" s="2"/>
      <c r="E1629" s="2"/>
    </row>
    <row r="1630" spans="1:5" ht="20.25" x14ac:dyDescent="0.25">
      <c r="A1630" s="6" t="s">
        <v>870</v>
      </c>
      <c r="B1630" s="7" t="s">
        <v>878</v>
      </c>
      <c r="C1630" s="2"/>
      <c r="D1630" s="2"/>
      <c r="E1630" s="2"/>
    </row>
    <row r="1631" spans="1:5" ht="20.25" x14ac:dyDescent="0.25">
      <c r="A1631" s="6"/>
      <c r="B1631" s="8" t="s">
        <v>217</v>
      </c>
      <c r="C1631" s="2"/>
      <c r="D1631" s="2"/>
      <c r="E1631" s="2"/>
    </row>
    <row r="1632" spans="1:5" ht="20.25" x14ac:dyDescent="0.25">
      <c r="A1632" s="6"/>
      <c r="B1632" s="8" t="s">
        <v>370</v>
      </c>
      <c r="C1632" s="2"/>
      <c r="D1632" s="2"/>
      <c r="E1632" s="2"/>
    </row>
    <row r="1633" spans="1:5" ht="40.5" x14ac:dyDescent="0.25">
      <c r="A1633" s="9" t="s">
        <v>870</v>
      </c>
      <c r="B1633" s="10" t="s">
        <v>879</v>
      </c>
      <c r="C1633" s="2"/>
      <c r="D1633" s="2"/>
      <c r="E1633" s="2"/>
    </row>
    <row r="1634" spans="1:5" ht="20.25" x14ac:dyDescent="0.25">
      <c r="A1634" s="9"/>
      <c r="B1634" s="11" t="s">
        <v>1</v>
      </c>
      <c r="C1634" s="2"/>
      <c r="D1634" s="2"/>
      <c r="E1634" s="2"/>
    </row>
    <row r="1635" spans="1:5" ht="20.25" x14ac:dyDescent="0.25">
      <c r="A1635" s="6" t="s">
        <v>870</v>
      </c>
      <c r="B1635" s="7" t="s">
        <v>880</v>
      </c>
      <c r="C1635" s="2"/>
      <c r="D1635" s="2"/>
      <c r="E1635" s="2"/>
    </row>
    <row r="1636" spans="1:5" ht="20.25" x14ac:dyDescent="0.25">
      <c r="A1636" s="6"/>
      <c r="B1636" s="8" t="s">
        <v>634</v>
      </c>
      <c r="C1636" s="2"/>
      <c r="D1636" s="2"/>
      <c r="E1636" s="2"/>
    </row>
    <row r="1637" spans="1:5" ht="20.25" x14ac:dyDescent="0.25">
      <c r="A1637" s="9" t="s">
        <v>870</v>
      </c>
      <c r="B1637" s="10" t="s">
        <v>881</v>
      </c>
      <c r="C1637" s="2"/>
      <c r="D1637" s="2"/>
      <c r="E1637" s="2"/>
    </row>
    <row r="1638" spans="1:5" ht="20.25" x14ac:dyDescent="0.25">
      <c r="A1638" s="9"/>
      <c r="B1638" s="11" t="s">
        <v>882</v>
      </c>
      <c r="C1638" s="2"/>
      <c r="D1638" s="2"/>
      <c r="E1638" s="2"/>
    </row>
    <row r="1639" spans="1:5" ht="20.25" x14ac:dyDescent="0.25">
      <c r="A1639" s="6" t="s">
        <v>870</v>
      </c>
      <c r="B1639" s="7" t="s">
        <v>883</v>
      </c>
      <c r="C1639" s="2"/>
      <c r="D1639" s="2"/>
      <c r="E1639" s="2"/>
    </row>
    <row r="1640" spans="1:5" ht="20.25" x14ac:dyDescent="0.25">
      <c r="A1640" s="6"/>
      <c r="B1640" s="8" t="s">
        <v>140</v>
      </c>
      <c r="C1640" s="2"/>
      <c r="D1640" s="2"/>
      <c r="E1640" s="2"/>
    </row>
    <row r="1641" spans="1:5" ht="20.25" x14ac:dyDescent="0.25">
      <c r="A1641" s="9" t="s">
        <v>884</v>
      </c>
      <c r="B1641" s="10" t="s">
        <v>885</v>
      </c>
      <c r="C1641" s="2"/>
      <c r="D1641" s="2"/>
      <c r="E1641" s="2"/>
    </row>
    <row r="1642" spans="1:5" ht="20.25" x14ac:dyDescent="0.25">
      <c r="A1642" s="9"/>
      <c r="B1642" s="11" t="s">
        <v>886</v>
      </c>
      <c r="C1642" s="2"/>
      <c r="D1642" s="2"/>
      <c r="E1642" s="2"/>
    </row>
    <row r="1643" spans="1:5" ht="20.25" x14ac:dyDescent="0.25">
      <c r="A1643" s="9"/>
      <c r="B1643" s="11" t="s">
        <v>111</v>
      </c>
      <c r="C1643" s="2"/>
      <c r="D1643" s="2"/>
      <c r="E1643" s="2"/>
    </row>
    <row r="1644" spans="1:5" ht="20.25" x14ac:dyDescent="0.25">
      <c r="A1644" s="6" t="s">
        <v>884</v>
      </c>
      <c r="B1644" s="7" t="s">
        <v>887</v>
      </c>
      <c r="C1644" s="2"/>
      <c r="D1644" s="2"/>
      <c r="E1644" s="2"/>
    </row>
    <row r="1645" spans="1:5" ht="20.25" x14ac:dyDescent="0.25">
      <c r="A1645" s="6"/>
      <c r="B1645" s="8" t="s">
        <v>270</v>
      </c>
      <c r="C1645" s="2"/>
      <c r="D1645" s="2"/>
      <c r="E1645" s="2"/>
    </row>
    <row r="1646" spans="1:5" ht="40.5" x14ac:dyDescent="0.25">
      <c r="A1646" s="9" t="s">
        <v>884</v>
      </c>
      <c r="B1646" s="10" t="s">
        <v>888</v>
      </c>
      <c r="C1646" s="2"/>
      <c r="D1646" s="2"/>
      <c r="E1646" s="2"/>
    </row>
    <row r="1647" spans="1:5" ht="20.25" x14ac:dyDescent="0.25">
      <c r="A1647" s="9"/>
      <c r="B1647" s="11" t="s">
        <v>615</v>
      </c>
      <c r="C1647" s="2"/>
      <c r="D1647" s="2"/>
      <c r="E1647" s="2"/>
    </row>
    <row r="1648" spans="1:5" ht="20.25" x14ac:dyDescent="0.25">
      <c r="A1648" s="9"/>
      <c r="B1648" s="11" t="s">
        <v>370</v>
      </c>
      <c r="C1648" s="2"/>
      <c r="D1648" s="2"/>
      <c r="E1648" s="2"/>
    </row>
    <row r="1649" spans="1:5" ht="20.25" x14ac:dyDescent="0.25">
      <c r="A1649" s="6" t="s">
        <v>884</v>
      </c>
      <c r="B1649" s="7" t="s">
        <v>889</v>
      </c>
      <c r="C1649" s="2"/>
      <c r="D1649" s="2"/>
      <c r="E1649" s="2"/>
    </row>
    <row r="1650" spans="1:5" ht="20.25" x14ac:dyDescent="0.25">
      <c r="A1650" s="6"/>
      <c r="B1650" s="8" t="s">
        <v>128</v>
      </c>
      <c r="C1650" s="2"/>
      <c r="D1650" s="2"/>
      <c r="E1650" s="2"/>
    </row>
    <row r="1651" spans="1:5" ht="20.25" x14ac:dyDescent="0.25">
      <c r="A1651" s="6"/>
      <c r="B1651" s="8" t="s">
        <v>111</v>
      </c>
      <c r="C1651" s="2"/>
      <c r="D1651" s="2"/>
      <c r="E1651" s="2"/>
    </row>
    <row r="1652" spans="1:5" ht="20.25" x14ac:dyDescent="0.25">
      <c r="A1652" s="9" t="s">
        <v>884</v>
      </c>
      <c r="B1652" s="10" t="s">
        <v>890</v>
      </c>
      <c r="C1652" s="2"/>
      <c r="D1652" s="2"/>
      <c r="E1652" s="2"/>
    </row>
    <row r="1653" spans="1:5" ht="20.25" x14ac:dyDescent="0.25">
      <c r="A1653" s="9"/>
      <c r="B1653" s="11" t="s">
        <v>1</v>
      </c>
      <c r="C1653" s="2"/>
      <c r="D1653" s="2"/>
      <c r="E1653" s="2"/>
    </row>
    <row r="1654" spans="1:5" ht="20.25" x14ac:dyDescent="0.25">
      <c r="A1654" s="6" t="s">
        <v>884</v>
      </c>
      <c r="B1654" s="7" t="s">
        <v>891</v>
      </c>
      <c r="C1654" s="2"/>
      <c r="D1654" s="2"/>
      <c r="E1654" s="2"/>
    </row>
    <row r="1655" spans="1:5" ht="20.25" x14ac:dyDescent="0.25">
      <c r="A1655" s="6"/>
      <c r="B1655" s="8" t="s">
        <v>1</v>
      </c>
      <c r="C1655" s="2"/>
      <c r="D1655" s="2"/>
      <c r="E1655" s="2"/>
    </row>
    <row r="1656" spans="1:5" ht="20.25" x14ac:dyDescent="0.25">
      <c r="A1656" s="9" t="s">
        <v>884</v>
      </c>
      <c r="B1656" s="10" t="s">
        <v>892</v>
      </c>
      <c r="C1656" s="2"/>
      <c r="D1656" s="2"/>
      <c r="E1656" s="2"/>
    </row>
    <row r="1657" spans="1:5" ht="20.25" x14ac:dyDescent="0.25">
      <c r="A1657" s="9"/>
      <c r="B1657" s="11" t="s">
        <v>89</v>
      </c>
      <c r="C1657" s="2"/>
      <c r="D1657" s="2"/>
      <c r="E1657" s="2"/>
    </row>
    <row r="1658" spans="1:5" ht="20.25" x14ac:dyDescent="0.25">
      <c r="A1658" s="6" t="s">
        <v>884</v>
      </c>
      <c r="B1658" s="7" t="s">
        <v>893</v>
      </c>
      <c r="C1658" s="2"/>
      <c r="D1658" s="2"/>
      <c r="E1658" s="2"/>
    </row>
    <row r="1659" spans="1:5" ht="20.25" x14ac:dyDescent="0.25">
      <c r="A1659" s="6"/>
      <c r="B1659" s="8" t="s">
        <v>114</v>
      </c>
      <c r="C1659" s="2"/>
      <c r="D1659" s="2"/>
      <c r="E1659" s="2"/>
    </row>
    <row r="1660" spans="1:5" ht="20.25" x14ac:dyDescent="0.25">
      <c r="A1660" s="9" t="s">
        <v>884</v>
      </c>
      <c r="B1660" s="10" t="s">
        <v>894</v>
      </c>
      <c r="C1660" s="2"/>
      <c r="D1660" s="2"/>
      <c r="E1660" s="2"/>
    </row>
    <row r="1661" spans="1:5" ht="20.25" x14ac:dyDescent="0.25">
      <c r="A1661" s="9"/>
      <c r="B1661" s="11" t="s">
        <v>826</v>
      </c>
      <c r="C1661" s="2"/>
      <c r="D1661" s="2"/>
      <c r="E1661" s="2"/>
    </row>
    <row r="1662" spans="1:5" ht="20.25" x14ac:dyDescent="0.25">
      <c r="A1662" s="6" t="s">
        <v>884</v>
      </c>
      <c r="B1662" s="7" t="s">
        <v>895</v>
      </c>
      <c r="C1662" s="2"/>
      <c r="D1662" s="2"/>
      <c r="E1662" s="2"/>
    </row>
    <row r="1663" spans="1:5" ht="20.25" x14ac:dyDescent="0.25">
      <c r="A1663" s="6"/>
      <c r="B1663" s="8" t="s">
        <v>78</v>
      </c>
      <c r="C1663" s="2"/>
      <c r="D1663" s="2"/>
      <c r="E1663" s="2"/>
    </row>
    <row r="1664" spans="1:5" ht="20.25" x14ac:dyDescent="0.25">
      <c r="A1664" s="15" t="s">
        <v>884</v>
      </c>
      <c r="B1664" s="10" t="s">
        <v>896</v>
      </c>
      <c r="C1664" s="2"/>
      <c r="D1664" s="2"/>
      <c r="E1664" s="2"/>
    </row>
    <row r="1665" spans="1:5" ht="20.25" x14ac:dyDescent="0.25">
      <c r="A1665" s="6" t="s">
        <v>897</v>
      </c>
      <c r="B1665" s="7" t="s">
        <v>898</v>
      </c>
      <c r="C1665" s="2"/>
      <c r="D1665" s="2"/>
      <c r="E1665" s="2"/>
    </row>
    <row r="1666" spans="1:5" ht="20.25" x14ac:dyDescent="0.25">
      <c r="A1666" s="6"/>
      <c r="B1666" s="8" t="s">
        <v>128</v>
      </c>
      <c r="C1666" s="2"/>
      <c r="D1666" s="2"/>
      <c r="E1666" s="2"/>
    </row>
    <row r="1667" spans="1:5" ht="40.5" x14ac:dyDescent="0.25">
      <c r="A1667" s="9" t="s">
        <v>897</v>
      </c>
      <c r="B1667" s="10" t="s">
        <v>899</v>
      </c>
      <c r="C1667" s="2"/>
      <c r="D1667" s="2"/>
      <c r="E1667" s="2"/>
    </row>
    <row r="1668" spans="1:5" ht="20.25" x14ac:dyDescent="0.25">
      <c r="A1668" s="9"/>
      <c r="B1668" s="11" t="s">
        <v>900</v>
      </c>
      <c r="C1668" s="2"/>
      <c r="D1668" s="2"/>
      <c r="E1668" s="2"/>
    </row>
    <row r="1669" spans="1:5" ht="20.25" x14ac:dyDescent="0.25">
      <c r="A1669" s="6" t="s">
        <v>897</v>
      </c>
      <c r="B1669" s="7" t="s">
        <v>901</v>
      </c>
      <c r="C1669" s="2"/>
      <c r="D1669" s="2"/>
      <c r="E1669" s="2"/>
    </row>
    <row r="1670" spans="1:5" ht="20.25" x14ac:dyDescent="0.25">
      <c r="A1670" s="6"/>
      <c r="B1670" s="8" t="s">
        <v>3</v>
      </c>
      <c r="C1670" s="2"/>
      <c r="D1670" s="2"/>
      <c r="E1670" s="2"/>
    </row>
    <row r="1671" spans="1:5" ht="40.5" x14ac:dyDescent="0.25">
      <c r="A1671" s="9" t="s">
        <v>897</v>
      </c>
      <c r="B1671" s="10" t="s">
        <v>902</v>
      </c>
      <c r="C1671" s="2"/>
      <c r="D1671" s="2"/>
      <c r="E1671" s="2"/>
    </row>
    <row r="1672" spans="1:5" ht="20.25" x14ac:dyDescent="0.25">
      <c r="A1672" s="9"/>
      <c r="B1672" s="11" t="s">
        <v>1</v>
      </c>
      <c r="C1672" s="2"/>
      <c r="D1672" s="2"/>
      <c r="E1672" s="2"/>
    </row>
    <row r="1673" spans="1:5" ht="20.25" x14ac:dyDescent="0.25">
      <c r="A1673" s="6" t="s">
        <v>897</v>
      </c>
      <c r="B1673" s="7" t="s">
        <v>903</v>
      </c>
      <c r="C1673" s="2"/>
      <c r="D1673" s="2"/>
      <c r="E1673" s="2"/>
    </row>
    <row r="1674" spans="1:5" ht="20.25" x14ac:dyDescent="0.25">
      <c r="A1674" s="6"/>
      <c r="B1674" s="8" t="s">
        <v>118</v>
      </c>
      <c r="C1674" s="2"/>
      <c r="D1674" s="2"/>
      <c r="E1674" s="2"/>
    </row>
    <row r="1675" spans="1:5" ht="20.25" x14ac:dyDescent="0.25">
      <c r="A1675" s="9" t="s">
        <v>897</v>
      </c>
      <c r="B1675" s="10" t="s">
        <v>904</v>
      </c>
      <c r="C1675" s="2"/>
      <c r="D1675" s="2"/>
      <c r="E1675" s="2"/>
    </row>
    <row r="1676" spans="1:5" ht="20.25" x14ac:dyDescent="0.25">
      <c r="A1676" s="9"/>
      <c r="B1676" s="11" t="s">
        <v>217</v>
      </c>
      <c r="C1676" s="2"/>
      <c r="D1676" s="2"/>
      <c r="E1676" s="2"/>
    </row>
    <row r="1677" spans="1:5" ht="20.25" x14ac:dyDescent="0.25">
      <c r="A1677" s="9"/>
      <c r="B1677" s="11" t="s">
        <v>370</v>
      </c>
      <c r="C1677" s="2"/>
      <c r="D1677" s="2"/>
      <c r="E1677" s="2"/>
    </row>
    <row r="1678" spans="1:5" ht="20.25" x14ac:dyDescent="0.25">
      <c r="A1678" s="6" t="s">
        <v>897</v>
      </c>
      <c r="B1678" s="7" t="s">
        <v>905</v>
      </c>
      <c r="C1678" s="2"/>
      <c r="D1678" s="2"/>
      <c r="E1678" s="2"/>
    </row>
    <row r="1679" spans="1:5" ht="20.25" x14ac:dyDescent="0.25">
      <c r="A1679" s="6"/>
      <c r="B1679" s="8" t="s">
        <v>1</v>
      </c>
      <c r="C1679" s="2"/>
      <c r="D1679" s="2"/>
      <c r="E1679" s="2"/>
    </row>
    <row r="1680" spans="1:5" ht="20.25" x14ac:dyDescent="0.25">
      <c r="A1680" s="9" t="s">
        <v>897</v>
      </c>
      <c r="B1680" s="10" t="s">
        <v>906</v>
      </c>
      <c r="C1680" s="2"/>
      <c r="D1680" s="2"/>
      <c r="E1680" s="2"/>
    </row>
    <row r="1681" spans="1:5" ht="20.25" x14ac:dyDescent="0.25">
      <c r="A1681" s="9"/>
      <c r="B1681" s="11" t="s">
        <v>1</v>
      </c>
      <c r="C1681" s="2"/>
      <c r="D1681" s="2"/>
      <c r="E1681" s="2"/>
    </row>
    <row r="1682" spans="1:5" ht="20.25" x14ac:dyDescent="0.25">
      <c r="A1682" s="6" t="s">
        <v>897</v>
      </c>
      <c r="B1682" s="7" t="s">
        <v>907</v>
      </c>
      <c r="C1682" s="2"/>
      <c r="D1682" s="2"/>
      <c r="E1682" s="2"/>
    </row>
    <row r="1683" spans="1:5" ht="20.25" x14ac:dyDescent="0.25">
      <c r="A1683" s="6"/>
      <c r="B1683" s="8" t="s">
        <v>148</v>
      </c>
      <c r="C1683" s="2"/>
      <c r="D1683" s="2"/>
      <c r="E1683" s="2"/>
    </row>
    <row r="1684" spans="1:5" ht="20.25" x14ac:dyDescent="0.25">
      <c r="A1684" s="9" t="s">
        <v>897</v>
      </c>
      <c r="B1684" s="10" t="s">
        <v>908</v>
      </c>
      <c r="C1684" s="2"/>
      <c r="D1684" s="2"/>
      <c r="E1684" s="2"/>
    </row>
    <row r="1685" spans="1:5" ht="20.25" x14ac:dyDescent="0.25">
      <c r="A1685" s="9"/>
      <c r="B1685" s="11" t="s">
        <v>1</v>
      </c>
      <c r="C1685" s="2"/>
      <c r="D1685" s="2"/>
      <c r="E1685" s="2"/>
    </row>
    <row r="1686" spans="1:5" ht="20.25" x14ac:dyDescent="0.25">
      <c r="A1686" s="6" t="s">
        <v>909</v>
      </c>
      <c r="B1686" s="7" t="s">
        <v>910</v>
      </c>
      <c r="C1686" s="2"/>
      <c r="D1686" s="2"/>
      <c r="E1686" s="2"/>
    </row>
    <row r="1687" spans="1:5" ht="20.25" x14ac:dyDescent="0.25">
      <c r="A1687" s="6"/>
      <c r="B1687" s="8" t="s">
        <v>427</v>
      </c>
      <c r="C1687" s="2"/>
      <c r="D1687" s="2"/>
      <c r="E1687" s="2"/>
    </row>
    <row r="1688" spans="1:5" ht="20.25" x14ac:dyDescent="0.25">
      <c r="A1688" s="6"/>
      <c r="B1688" s="8" t="s">
        <v>111</v>
      </c>
      <c r="C1688" s="2"/>
      <c r="D1688" s="2"/>
      <c r="E1688" s="2"/>
    </row>
    <row r="1689" spans="1:5" ht="20.25" x14ac:dyDescent="0.25">
      <c r="A1689" s="9" t="s">
        <v>909</v>
      </c>
      <c r="B1689" s="10" t="s">
        <v>911</v>
      </c>
      <c r="C1689" s="2"/>
      <c r="D1689" s="2"/>
      <c r="E1689" s="2"/>
    </row>
    <row r="1690" spans="1:5" ht="20.25" x14ac:dyDescent="0.25">
      <c r="A1690" s="9"/>
      <c r="B1690" s="11" t="s">
        <v>403</v>
      </c>
      <c r="C1690" s="2"/>
      <c r="D1690" s="2"/>
      <c r="E1690" s="2"/>
    </row>
    <row r="1691" spans="1:5" ht="20.25" x14ac:dyDescent="0.25">
      <c r="A1691" s="6" t="s">
        <v>909</v>
      </c>
      <c r="B1691" s="7" t="s">
        <v>912</v>
      </c>
      <c r="C1691" s="2"/>
      <c r="D1691" s="2"/>
      <c r="E1691" s="2"/>
    </row>
    <row r="1692" spans="1:5" ht="20.25" x14ac:dyDescent="0.25">
      <c r="A1692" s="6"/>
      <c r="B1692" s="8" t="s">
        <v>332</v>
      </c>
      <c r="C1692" s="2"/>
      <c r="D1692" s="2"/>
      <c r="E1692" s="2"/>
    </row>
    <row r="1693" spans="1:5" ht="20.25" x14ac:dyDescent="0.25">
      <c r="A1693" s="9" t="s">
        <v>909</v>
      </c>
      <c r="B1693" s="10" t="s">
        <v>913</v>
      </c>
      <c r="C1693" s="2"/>
      <c r="D1693" s="2"/>
      <c r="E1693" s="2"/>
    </row>
    <row r="1694" spans="1:5" ht="20.25" x14ac:dyDescent="0.25">
      <c r="A1694" s="9"/>
      <c r="B1694" s="11" t="s">
        <v>85</v>
      </c>
      <c r="C1694" s="2"/>
      <c r="D1694" s="2"/>
      <c r="E1694" s="2"/>
    </row>
    <row r="1695" spans="1:5" ht="20.25" x14ac:dyDescent="0.25">
      <c r="A1695" s="6" t="s">
        <v>909</v>
      </c>
      <c r="B1695" s="7" t="s">
        <v>914</v>
      </c>
      <c r="C1695" s="2"/>
      <c r="D1695" s="2"/>
      <c r="E1695" s="2"/>
    </row>
    <row r="1696" spans="1:5" ht="20.25" x14ac:dyDescent="0.25">
      <c r="A1696" s="6"/>
      <c r="B1696" s="8" t="s">
        <v>19</v>
      </c>
      <c r="C1696" s="2"/>
      <c r="D1696" s="2"/>
      <c r="E1696" s="2"/>
    </row>
    <row r="1697" spans="1:5" ht="40.5" x14ac:dyDescent="0.25">
      <c r="A1697" s="9" t="s">
        <v>909</v>
      </c>
      <c r="B1697" s="10" t="s">
        <v>915</v>
      </c>
      <c r="C1697" s="2"/>
      <c r="D1697" s="2"/>
      <c r="E1697" s="2"/>
    </row>
    <row r="1698" spans="1:5" ht="20.25" x14ac:dyDescent="0.25">
      <c r="A1698" s="9"/>
      <c r="B1698" s="11" t="s">
        <v>447</v>
      </c>
      <c r="C1698" s="2"/>
      <c r="D1698" s="2"/>
      <c r="E1698" s="2"/>
    </row>
    <row r="1699" spans="1:5" ht="40.5" x14ac:dyDescent="0.25">
      <c r="A1699" s="6" t="s">
        <v>909</v>
      </c>
      <c r="B1699" s="7" t="s">
        <v>916</v>
      </c>
      <c r="C1699" s="2"/>
      <c r="D1699" s="2"/>
      <c r="E1699" s="2"/>
    </row>
    <row r="1700" spans="1:5" ht="20.25" x14ac:dyDescent="0.25">
      <c r="A1700" s="6"/>
      <c r="B1700" s="8" t="s">
        <v>148</v>
      </c>
      <c r="C1700" s="2"/>
      <c r="D1700" s="2"/>
      <c r="E1700" s="2"/>
    </row>
    <row r="1701" spans="1:5" ht="20.25" x14ac:dyDescent="0.25">
      <c r="A1701" s="9" t="s">
        <v>909</v>
      </c>
      <c r="B1701" s="10" t="s">
        <v>917</v>
      </c>
      <c r="C1701" s="2"/>
      <c r="D1701" s="2"/>
      <c r="E1701" s="2"/>
    </row>
    <row r="1702" spans="1:5" ht="20.25" x14ac:dyDescent="0.25">
      <c r="A1702" s="9"/>
      <c r="B1702" s="11" t="s">
        <v>3</v>
      </c>
      <c r="C1702" s="2"/>
      <c r="D1702" s="2"/>
      <c r="E1702" s="2"/>
    </row>
    <row r="1703" spans="1:5" ht="20.25" x14ac:dyDescent="0.25">
      <c r="A1703" s="9"/>
      <c r="B1703" s="11" t="s">
        <v>370</v>
      </c>
      <c r="C1703" s="2"/>
      <c r="D1703" s="2"/>
      <c r="E1703" s="2"/>
    </row>
    <row r="1704" spans="1:5" ht="20.25" x14ac:dyDescent="0.25">
      <c r="A1704" s="6" t="s">
        <v>909</v>
      </c>
      <c r="B1704" s="7" t="s">
        <v>918</v>
      </c>
      <c r="C1704" s="2"/>
      <c r="D1704" s="2"/>
      <c r="E1704" s="2"/>
    </row>
    <row r="1705" spans="1:5" ht="20.25" x14ac:dyDescent="0.25">
      <c r="A1705" s="6"/>
      <c r="B1705" s="8" t="s">
        <v>303</v>
      </c>
      <c r="C1705" s="2"/>
      <c r="D1705" s="2"/>
      <c r="E1705" s="2"/>
    </row>
    <row r="1706" spans="1:5" ht="20.25" x14ac:dyDescent="0.25">
      <c r="A1706" s="9" t="s">
        <v>909</v>
      </c>
      <c r="B1706" s="10" t="s">
        <v>919</v>
      </c>
      <c r="C1706" s="2"/>
      <c r="D1706" s="2"/>
      <c r="E1706" s="2"/>
    </row>
    <row r="1707" spans="1:5" ht="20.25" x14ac:dyDescent="0.25">
      <c r="A1707" s="9"/>
      <c r="B1707" s="11" t="s">
        <v>19</v>
      </c>
      <c r="C1707" s="2"/>
      <c r="D1707" s="2"/>
      <c r="E1707" s="2"/>
    </row>
    <row r="1708" spans="1:5" ht="40.5" x14ac:dyDescent="0.25">
      <c r="A1708" s="6" t="s">
        <v>909</v>
      </c>
      <c r="B1708" s="7" t="s">
        <v>920</v>
      </c>
      <c r="C1708" s="2"/>
      <c r="D1708" s="2"/>
      <c r="E1708" s="2"/>
    </row>
    <row r="1709" spans="1:5" ht="20.25" x14ac:dyDescent="0.25">
      <c r="A1709" s="6"/>
      <c r="B1709" s="8" t="s">
        <v>118</v>
      </c>
      <c r="C1709" s="2"/>
      <c r="D1709" s="2"/>
      <c r="E1709" s="2"/>
    </row>
    <row r="1710" spans="1:5" ht="20.25" x14ac:dyDescent="0.25">
      <c r="A1710" s="9" t="s">
        <v>909</v>
      </c>
      <c r="B1710" s="10" t="s">
        <v>921</v>
      </c>
      <c r="C1710" s="2"/>
      <c r="D1710" s="2"/>
      <c r="E1710" s="2"/>
    </row>
    <row r="1711" spans="1:5" ht="20.25" x14ac:dyDescent="0.25">
      <c r="A1711" s="9"/>
      <c r="B1711" s="11" t="s">
        <v>120</v>
      </c>
      <c r="C1711" s="2"/>
      <c r="D1711" s="2"/>
      <c r="E1711" s="2"/>
    </row>
    <row r="1712" spans="1:5" ht="20.25" x14ac:dyDescent="0.25">
      <c r="A1712" s="9"/>
      <c r="B1712" s="11" t="s">
        <v>370</v>
      </c>
      <c r="C1712" s="2"/>
      <c r="D1712" s="2"/>
      <c r="E1712" s="2"/>
    </row>
    <row r="1713" spans="1:5" ht="20.25" x14ac:dyDescent="0.25">
      <c r="A1713" s="6" t="s">
        <v>909</v>
      </c>
      <c r="B1713" s="7" t="s">
        <v>922</v>
      </c>
      <c r="C1713" s="2"/>
      <c r="D1713" s="2"/>
      <c r="E1713" s="2"/>
    </row>
    <row r="1714" spans="1:5" ht="20.25" x14ac:dyDescent="0.25">
      <c r="A1714" s="6"/>
      <c r="B1714" s="8" t="s">
        <v>128</v>
      </c>
      <c r="C1714" s="2"/>
      <c r="D1714" s="2"/>
      <c r="E1714" s="2"/>
    </row>
    <row r="1715" spans="1:5" ht="40.5" x14ac:dyDescent="0.25">
      <c r="A1715" s="9" t="s">
        <v>909</v>
      </c>
      <c r="B1715" s="10" t="s">
        <v>923</v>
      </c>
      <c r="C1715" s="2"/>
      <c r="D1715" s="2"/>
      <c r="E1715" s="2"/>
    </row>
    <row r="1716" spans="1:5" ht="20.25" x14ac:dyDescent="0.25">
      <c r="A1716" s="9"/>
      <c r="B1716" s="11" t="s">
        <v>197</v>
      </c>
      <c r="C1716" s="2"/>
      <c r="D1716" s="2"/>
      <c r="E1716" s="2"/>
    </row>
    <row r="1717" spans="1:5" ht="20.25" x14ac:dyDescent="0.25">
      <c r="A1717" s="6" t="s">
        <v>909</v>
      </c>
      <c r="B1717" s="7" t="s">
        <v>924</v>
      </c>
      <c r="C1717" s="2"/>
      <c r="D1717" s="2"/>
      <c r="E1717" s="2"/>
    </row>
    <row r="1718" spans="1:5" ht="20.25" x14ac:dyDescent="0.25">
      <c r="A1718" s="6"/>
      <c r="B1718" s="8" t="s">
        <v>687</v>
      </c>
      <c r="C1718" s="2"/>
      <c r="D1718" s="2"/>
      <c r="E1718" s="2"/>
    </row>
    <row r="1719" spans="1:5" ht="20.25" x14ac:dyDescent="0.25">
      <c r="A1719" s="9" t="s">
        <v>909</v>
      </c>
      <c r="B1719" s="10" t="s">
        <v>925</v>
      </c>
      <c r="C1719" s="2"/>
      <c r="D1719" s="2"/>
      <c r="E1719" s="2"/>
    </row>
    <row r="1720" spans="1:5" ht="20.25" x14ac:dyDescent="0.25">
      <c r="A1720" s="9"/>
      <c r="B1720" s="11" t="s">
        <v>3</v>
      </c>
      <c r="C1720" s="2"/>
      <c r="D1720" s="2"/>
      <c r="E1720" s="2"/>
    </row>
    <row r="1721" spans="1:5" ht="20.25" x14ac:dyDescent="0.25">
      <c r="A1721" s="6" t="s">
        <v>909</v>
      </c>
      <c r="B1721" s="7" t="s">
        <v>926</v>
      </c>
      <c r="C1721" s="2"/>
      <c r="D1721" s="2"/>
      <c r="E1721" s="2"/>
    </row>
    <row r="1722" spans="1:5" ht="20.25" x14ac:dyDescent="0.25">
      <c r="A1722" s="6"/>
      <c r="B1722" s="8" t="s">
        <v>3</v>
      </c>
      <c r="C1722" s="2"/>
      <c r="D1722" s="2"/>
      <c r="E1722" s="2"/>
    </row>
    <row r="1723" spans="1:5" ht="20.25" x14ac:dyDescent="0.25">
      <c r="A1723" s="6"/>
      <c r="B1723" s="8" t="s">
        <v>111</v>
      </c>
      <c r="C1723" s="2"/>
      <c r="D1723" s="2"/>
      <c r="E1723" s="2"/>
    </row>
    <row r="1724" spans="1:5" ht="20.25" x14ac:dyDescent="0.25">
      <c r="A1724" s="9" t="s">
        <v>909</v>
      </c>
      <c r="B1724" s="10" t="s">
        <v>927</v>
      </c>
      <c r="C1724" s="2"/>
      <c r="D1724" s="2"/>
      <c r="E1724" s="2"/>
    </row>
    <row r="1725" spans="1:5" ht="20.25" x14ac:dyDescent="0.25">
      <c r="A1725" s="9"/>
      <c r="B1725" s="11" t="s">
        <v>107</v>
      </c>
      <c r="C1725" s="2"/>
      <c r="D1725" s="2"/>
      <c r="E1725" s="2"/>
    </row>
    <row r="1726" spans="1:5" ht="60.75" x14ac:dyDescent="0.25">
      <c r="A1726" s="6" t="s">
        <v>909</v>
      </c>
      <c r="B1726" s="7" t="s">
        <v>928</v>
      </c>
      <c r="C1726" s="2"/>
      <c r="D1726" s="2"/>
      <c r="E1726" s="2"/>
    </row>
    <row r="1727" spans="1:5" ht="20.25" x14ac:dyDescent="0.25">
      <c r="A1727" s="6"/>
      <c r="B1727" s="8" t="s">
        <v>798</v>
      </c>
      <c r="C1727" s="2"/>
      <c r="D1727" s="2"/>
      <c r="E1727" s="2"/>
    </row>
    <row r="1728" spans="1:5" ht="20.25" x14ac:dyDescent="0.25">
      <c r="A1728" s="9" t="s">
        <v>909</v>
      </c>
      <c r="B1728" s="10" t="s">
        <v>929</v>
      </c>
      <c r="C1728" s="2"/>
      <c r="D1728" s="2"/>
      <c r="E1728" s="2"/>
    </row>
    <row r="1729" spans="1:5" ht="20.25" x14ac:dyDescent="0.25">
      <c r="A1729" s="9"/>
      <c r="B1729" s="11" t="s">
        <v>19</v>
      </c>
      <c r="C1729" s="2"/>
      <c r="D1729" s="2"/>
      <c r="E1729" s="2"/>
    </row>
    <row r="1730" spans="1:5" ht="20.25" x14ac:dyDescent="0.25">
      <c r="A1730" s="6" t="s">
        <v>909</v>
      </c>
      <c r="B1730" s="7" t="s">
        <v>930</v>
      </c>
      <c r="C1730" s="2"/>
      <c r="D1730" s="2"/>
      <c r="E1730" s="2"/>
    </row>
    <row r="1731" spans="1:5" ht="20.25" x14ac:dyDescent="0.25">
      <c r="A1731" s="6"/>
      <c r="B1731" s="8" t="s">
        <v>37</v>
      </c>
      <c r="C1731" s="2"/>
      <c r="D1731" s="2"/>
      <c r="E1731" s="2"/>
    </row>
    <row r="1732" spans="1:5" ht="40.5" x14ac:dyDescent="0.25">
      <c r="A1732" s="9" t="s">
        <v>909</v>
      </c>
      <c r="B1732" s="10" t="s">
        <v>931</v>
      </c>
      <c r="C1732" s="2"/>
      <c r="D1732" s="2"/>
      <c r="E1732" s="2"/>
    </row>
    <row r="1733" spans="1:5" ht="20.25" x14ac:dyDescent="0.25">
      <c r="A1733" s="9"/>
      <c r="B1733" s="11" t="s">
        <v>116</v>
      </c>
      <c r="C1733" s="2"/>
      <c r="D1733" s="2"/>
      <c r="E1733" s="2"/>
    </row>
    <row r="1734" spans="1:5" ht="20.25" x14ac:dyDescent="0.25">
      <c r="A1734" s="6" t="s">
        <v>909</v>
      </c>
      <c r="B1734" s="7" t="s">
        <v>932</v>
      </c>
      <c r="C1734" s="2"/>
      <c r="D1734" s="2"/>
      <c r="E1734" s="2"/>
    </row>
    <row r="1735" spans="1:5" ht="20.25" x14ac:dyDescent="0.25">
      <c r="A1735" s="6"/>
      <c r="B1735" s="8" t="s">
        <v>1</v>
      </c>
      <c r="C1735" s="2"/>
      <c r="D1735" s="2"/>
      <c r="E1735" s="2"/>
    </row>
    <row r="1736" spans="1:5" ht="20.25" x14ac:dyDescent="0.25">
      <c r="A1736" s="9" t="s">
        <v>909</v>
      </c>
      <c r="B1736" s="10" t="s">
        <v>933</v>
      </c>
      <c r="C1736" s="2"/>
      <c r="D1736" s="2"/>
      <c r="E1736" s="2"/>
    </row>
    <row r="1737" spans="1:5" ht="20.25" x14ac:dyDescent="0.25">
      <c r="A1737" s="9"/>
      <c r="B1737" s="11" t="s">
        <v>1</v>
      </c>
      <c r="C1737" s="2"/>
      <c r="D1737" s="2"/>
      <c r="E1737" s="2"/>
    </row>
    <row r="1738" spans="1:5" ht="20.25" x14ac:dyDescent="0.25">
      <c r="A1738" s="6" t="s">
        <v>909</v>
      </c>
      <c r="B1738" s="7" t="s">
        <v>934</v>
      </c>
      <c r="C1738" s="2"/>
      <c r="D1738" s="2"/>
      <c r="E1738" s="2"/>
    </row>
    <row r="1739" spans="1:5" ht="20.25" x14ac:dyDescent="0.25">
      <c r="A1739" s="6"/>
      <c r="B1739" s="8" t="s">
        <v>37</v>
      </c>
      <c r="C1739" s="2"/>
      <c r="D1739" s="2"/>
      <c r="E1739" s="2"/>
    </row>
    <row r="1740" spans="1:5" ht="20.25" x14ac:dyDescent="0.25">
      <c r="A1740" s="9" t="s">
        <v>909</v>
      </c>
      <c r="B1740" s="10" t="s">
        <v>935</v>
      </c>
      <c r="C1740" s="2"/>
      <c r="D1740" s="2"/>
      <c r="E1740" s="2"/>
    </row>
    <row r="1741" spans="1:5" ht="20.25" x14ac:dyDescent="0.25">
      <c r="A1741" s="9"/>
      <c r="B1741" s="11" t="s">
        <v>41</v>
      </c>
      <c r="C1741" s="2"/>
      <c r="D1741" s="2"/>
      <c r="E1741" s="2"/>
    </row>
    <row r="1742" spans="1:5" ht="20.25" x14ac:dyDescent="0.25">
      <c r="A1742" s="6" t="s">
        <v>909</v>
      </c>
      <c r="B1742" s="7" t="s">
        <v>936</v>
      </c>
      <c r="C1742" s="2"/>
      <c r="D1742" s="2"/>
      <c r="E1742" s="2"/>
    </row>
    <row r="1743" spans="1:5" ht="20.25" x14ac:dyDescent="0.25">
      <c r="A1743" s="6"/>
      <c r="B1743" s="8" t="s">
        <v>33</v>
      </c>
      <c r="C1743" s="2"/>
      <c r="D1743" s="2"/>
      <c r="E1743" s="2"/>
    </row>
    <row r="1744" spans="1:5" ht="20.25" x14ac:dyDescent="0.25">
      <c r="A1744" s="9" t="s">
        <v>909</v>
      </c>
      <c r="B1744" s="10" t="s">
        <v>937</v>
      </c>
      <c r="C1744" s="2"/>
      <c r="D1744" s="2"/>
      <c r="E1744" s="2"/>
    </row>
    <row r="1745" spans="1:5" ht="20.25" x14ac:dyDescent="0.25">
      <c r="A1745" s="9"/>
      <c r="B1745" s="11" t="s">
        <v>120</v>
      </c>
      <c r="C1745" s="2"/>
      <c r="D1745" s="2"/>
      <c r="E1745" s="2"/>
    </row>
    <row r="1746" spans="1:5" ht="20.25" x14ac:dyDescent="0.25">
      <c r="A1746" s="6" t="s">
        <v>909</v>
      </c>
      <c r="B1746" s="7" t="s">
        <v>938</v>
      </c>
      <c r="C1746" s="2"/>
      <c r="D1746" s="2"/>
      <c r="E1746" s="2"/>
    </row>
    <row r="1747" spans="1:5" ht="20.25" x14ac:dyDescent="0.25">
      <c r="A1747" s="6"/>
      <c r="B1747" s="8" t="s">
        <v>120</v>
      </c>
      <c r="C1747" s="2"/>
      <c r="D1747" s="2"/>
      <c r="E1747" s="2"/>
    </row>
    <row r="1748" spans="1:5" ht="40.5" x14ac:dyDescent="0.25">
      <c r="A1748" s="9" t="s">
        <v>909</v>
      </c>
      <c r="B1748" s="10" t="s">
        <v>939</v>
      </c>
      <c r="C1748" s="2"/>
      <c r="D1748" s="2"/>
      <c r="E1748" s="2"/>
    </row>
    <row r="1749" spans="1:5" ht="20.25" x14ac:dyDescent="0.25">
      <c r="A1749" s="9"/>
      <c r="B1749" s="11" t="s">
        <v>940</v>
      </c>
      <c r="C1749" s="2"/>
      <c r="D1749" s="2"/>
      <c r="E1749" s="2"/>
    </row>
    <row r="1750" spans="1:5" ht="20.25" x14ac:dyDescent="0.25">
      <c r="A1750" s="6" t="s">
        <v>909</v>
      </c>
      <c r="B1750" s="7" t="s">
        <v>941</v>
      </c>
      <c r="C1750" s="2"/>
      <c r="D1750" s="2"/>
      <c r="E1750" s="2"/>
    </row>
    <row r="1751" spans="1:5" ht="20.25" x14ac:dyDescent="0.25">
      <c r="A1751" s="6"/>
      <c r="B1751" s="8" t="s">
        <v>246</v>
      </c>
      <c r="C1751" s="2"/>
      <c r="D1751" s="2"/>
      <c r="E1751" s="2"/>
    </row>
    <row r="1752" spans="1:5" ht="40.5" x14ac:dyDescent="0.25">
      <c r="A1752" s="9" t="s">
        <v>909</v>
      </c>
      <c r="B1752" s="10" t="s">
        <v>942</v>
      </c>
      <c r="C1752" s="2"/>
      <c r="D1752" s="2"/>
      <c r="E1752" s="2"/>
    </row>
    <row r="1753" spans="1:5" ht="20.25" x14ac:dyDescent="0.25">
      <c r="A1753" s="9"/>
      <c r="B1753" s="11" t="s">
        <v>74</v>
      </c>
      <c r="C1753" s="2"/>
      <c r="D1753" s="2"/>
      <c r="E1753" s="2"/>
    </row>
    <row r="1754" spans="1:5" ht="20.25" x14ac:dyDescent="0.25">
      <c r="A1754" s="6" t="s">
        <v>909</v>
      </c>
      <c r="B1754" s="7" t="s">
        <v>943</v>
      </c>
      <c r="C1754" s="2"/>
      <c r="D1754" s="2"/>
      <c r="E1754" s="2"/>
    </row>
    <row r="1755" spans="1:5" ht="20.25" x14ac:dyDescent="0.25">
      <c r="A1755" s="6"/>
      <c r="B1755" s="8" t="s">
        <v>1</v>
      </c>
      <c r="C1755" s="2"/>
      <c r="D1755" s="2"/>
      <c r="E1755" s="2"/>
    </row>
    <row r="1756" spans="1:5" ht="20.25" x14ac:dyDescent="0.25">
      <c r="A1756" s="9" t="s">
        <v>909</v>
      </c>
      <c r="B1756" s="10" t="s">
        <v>944</v>
      </c>
      <c r="C1756" s="2"/>
      <c r="D1756" s="2"/>
      <c r="E1756" s="2"/>
    </row>
    <row r="1757" spans="1:5" ht="20.25" x14ac:dyDescent="0.25">
      <c r="A1757" s="9"/>
      <c r="B1757" s="11" t="s">
        <v>199</v>
      </c>
      <c r="C1757" s="2"/>
      <c r="D1757" s="2"/>
      <c r="E1757" s="2"/>
    </row>
    <row r="1758" spans="1:5" ht="20.25" x14ac:dyDescent="0.25">
      <c r="A1758" s="6" t="s">
        <v>909</v>
      </c>
      <c r="B1758" s="7" t="s">
        <v>945</v>
      </c>
      <c r="C1758" s="2"/>
      <c r="D1758" s="2"/>
      <c r="E1758" s="2"/>
    </row>
    <row r="1759" spans="1:5" ht="20.25" x14ac:dyDescent="0.25">
      <c r="A1759" s="6"/>
      <c r="B1759" s="8" t="s">
        <v>946</v>
      </c>
      <c r="C1759" s="2"/>
      <c r="D1759" s="2"/>
      <c r="E1759" s="2"/>
    </row>
    <row r="1760" spans="1:5" ht="20.25" x14ac:dyDescent="0.25">
      <c r="A1760" s="6"/>
      <c r="B1760" s="8" t="s">
        <v>370</v>
      </c>
      <c r="C1760" s="2"/>
      <c r="D1760" s="2"/>
      <c r="E1760" s="2"/>
    </row>
    <row r="1761" spans="1:5" ht="20.25" x14ac:dyDescent="0.25">
      <c r="A1761" s="9" t="s">
        <v>909</v>
      </c>
      <c r="B1761" s="10" t="s">
        <v>947</v>
      </c>
      <c r="C1761" s="2"/>
      <c r="D1761" s="2"/>
      <c r="E1761" s="2"/>
    </row>
    <row r="1762" spans="1:5" ht="20.25" x14ac:dyDescent="0.25">
      <c r="A1762" s="9"/>
      <c r="B1762" s="11" t="s">
        <v>140</v>
      </c>
      <c r="C1762" s="2"/>
      <c r="D1762" s="2"/>
      <c r="E1762" s="2"/>
    </row>
    <row r="1763" spans="1:5" ht="20.25" x14ac:dyDescent="0.25">
      <c r="A1763" s="6" t="s">
        <v>909</v>
      </c>
      <c r="B1763" s="7" t="s">
        <v>948</v>
      </c>
      <c r="C1763" s="2"/>
      <c r="D1763" s="2"/>
      <c r="E1763" s="2"/>
    </row>
    <row r="1764" spans="1:5" ht="20.25" x14ac:dyDescent="0.25">
      <c r="A1764" s="6"/>
      <c r="B1764" s="8" t="s">
        <v>3</v>
      </c>
      <c r="C1764" s="2"/>
      <c r="D1764" s="2"/>
      <c r="E1764" s="2"/>
    </row>
    <row r="1765" spans="1:5" ht="20.25" x14ac:dyDescent="0.25">
      <c r="A1765" s="9" t="s">
        <v>909</v>
      </c>
      <c r="B1765" s="10" t="s">
        <v>949</v>
      </c>
      <c r="C1765" s="2"/>
      <c r="D1765" s="2"/>
      <c r="E1765" s="2"/>
    </row>
    <row r="1766" spans="1:5" ht="20.25" x14ac:dyDescent="0.25">
      <c r="A1766" s="9"/>
      <c r="B1766" s="11" t="s">
        <v>886</v>
      </c>
      <c r="C1766" s="2"/>
      <c r="D1766" s="2"/>
      <c r="E1766" s="2"/>
    </row>
    <row r="1767" spans="1:5" ht="20.25" x14ac:dyDescent="0.25">
      <c r="A1767" s="6" t="s">
        <v>909</v>
      </c>
      <c r="B1767" s="7" t="s">
        <v>950</v>
      </c>
      <c r="C1767" s="2"/>
      <c r="D1767" s="2"/>
      <c r="E1767" s="2"/>
    </row>
    <row r="1768" spans="1:5" ht="20.25" x14ac:dyDescent="0.25">
      <c r="A1768" s="6"/>
      <c r="B1768" s="8" t="s">
        <v>148</v>
      </c>
      <c r="C1768" s="2"/>
      <c r="D1768" s="2"/>
      <c r="E1768" s="2"/>
    </row>
    <row r="1769" spans="1:5" ht="20.25" x14ac:dyDescent="0.25">
      <c r="A1769" s="9" t="s">
        <v>909</v>
      </c>
      <c r="B1769" s="10" t="s">
        <v>951</v>
      </c>
      <c r="C1769" s="2"/>
      <c r="D1769" s="2"/>
      <c r="E1769" s="2"/>
    </row>
    <row r="1770" spans="1:5" ht="20.25" x14ac:dyDescent="0.25">
      <c r="A1770" s="9"/>
      <c r="B1770" s="11" t="s">
        <v>1</v>
      </c>
      <c r="C1770" s="2"/>
      <c r="D1770" s="2"/>
      <c r="E1770" s="2"/>
    </row>
    <row r="1771" spans="1:5" ht="40.5" x14ac:dyDescent="0.25">
      <c r="A1771" s="6" t="s">
        <v>909</v>
      </c>
      <c r="B1771" s="7" t="s">
        <v>952</v>
      </c>
      <c r="C1771" s="2"/>
      <c r="D1771" s="2"/>
      <c r="E1771" s="2"/>
    </row>
    <row r="1772" spans="1:5" ht="20.25" x14ac:dyDescent="0.25">
      <c r="A1772" s="6"/>
      <c r="B1772" s="8" t="s">
        <v>148</v>
      </c>
      <c r="C1772" s="2"/>
      <c r="D1772" s="2"/>
      <c r="E1772" s="2"/>
    </row>
    <row r="1773" spans="1:5" ht="20.25" x14ac:dyDescent="0.25">
      <c r="A1773" s="9" t="s">
        <v>909</v>
      </c>
      <c r="B1773" s="10" t="s">
        <v>953</v>
      </c>
      <c r="C1773" s="2"/>
      <c r="D1773" s="2"/>
      <c r="E1773" s="2"/>
    </row>
    <row r="1774" spans="1:5" ht="20.25" x14ac:dyDescent="0.25">
      <c r="A1774" s="9"/>
      <c r="B1774" s="11" t="s">
        <v>140</v>
      </c>
      <c r="C1774" s="2"/>
      <c r="D1774" s="2"/>
      <c r="E1774" s="2"/>
    </row>
    <row r="1775" spans="1:5" ht="20.25" x14ac:dyDescent="0.25">
      <c r="A1775" s="14" t="s">
        <v>909</v>
      </c>
      <c r="B1775" s="7" t="s">
        <v>954</v>
      </c>
      <c r="C1775" s="2"/>
      <c r="D1775" s="2"/>
      <c r="E1775" s="2"/>
    </row>
    <row r="1776" spans="1:5" ht="20.25" x14ac:dyDescent="0.25">
      <c r="A1776" s="9" t="s">
        <v>909</v>
      </c>
      <c r="B1776" s="10" t="s">
        <v>955</v>
      </c>
      <c r="C1776" s="2"/>
      <c r="D1776" s="2"/>
      <c r="E1776" s="2"/>
    </row>
    <row r="1777" spans="1:5" ht="20.25" x14ac:dyDescent="0.25">
      <c r="A1777" s="9"/>
      <c r="B1777" s="11" t="s">
        <v>41</v>
      </c>
      <c r="C1777" s="2"/>
      <c r="D1777" s="2"/>
      <c r="E1777" s="2"/>
    </row>
    <row r="1778" spans="1:5" ht="20.25" x14ac:dyDescent="0.25">
      <c r="A1778" s="6" t="s">
        <v>909</v>
      </c>
      <c r="B1778" s="7" t="s">
        <v>956</v>
      </c>
      <c r="C1778" s="2"/>
      <c r="D1778" s="2"/>
      <c r="E1778" s="2"/>
    </row>
    <row r="1779" spans="1:5" ht="20.25" x14ac:dyDescent="0.25">
      <c r="A1779" s="6"/>
      <c r="B1779" s="8" t="s">
        <v>140</v>
      </c>
      <c r="C1779" s="2"/>
      <c r="D1779" s="2"/>
      <c r="E1779" s="2"/>
    </row>
    <row r="1780" spans="1:5" ht="20.25" x14ac:dyDescent="0.25">
      <c r="A1780" s="9" t="s">
        <v>909</v>
      </c>
      <c r="B1780" s="10" t="s">
        <v>957</v>
      </c>
      <c r="C1780" s="2"/>
      <c r="D1780" s="2"/>
      <c r="E1780" s="2"/>
    </row>
    <row r="1781" spans="1:5" ht="20.25" x14ac:dyDescent="0.25">
      <c r="A1781" s="9"/>
      <c r="B1781" s="11" t="s">
        <v>37</v>
      </c>
      <c r="C1781" s="2"/>
      <c r="D1781" s="2"/>
      <c r="E1781" s="2"/>
    </row>
    <row r="1782" spans="1:5" ht="20.25" x14ac:dyDescent="0.25">
      <c r="A1782" s="6" t="s">
        <v>909</v>
      </c>
      <c r="B1782" s="7" t="s">
        <v>958</v>
      </c>
      <c r="C1782" s="2"/>
      <c r="D1782" s="2"/>
      <c r="E1782" s="2"/>
    </row>
    <row r="1783" spans="1:5" ht="20.25" x14ac:dyDescent="0.25">
      <c r="A1783" s="6"/>
      <c r="B1783" s="8" t="s">
        <v>37</v>
      </c>
      <c r="C1783" s="2"/>
      <c r="D1783" s="2"/>
      <c r="E1783" s="2"/>
    </row>
    <row r="1784" spans="1:5" ht="20.25" x14ac:dyDescent="0.25">
      <c r="A1784" s="9" t="s">
        <v>909</v>
      </c>
      <c r="B1784" s="10" t="s">
        <v>959</v>
      </c>
      <c r="C1784" s="2"/>
      <c r="D1784" s="2"/>
      <c r="E1784" s="2"/>
    </row>
    <row r="1785" spans="1:5" ht="20.25" x14ac:dyDescent="0.25">
      <c r="A1785" s="9"/>
      <c r="B1785" s="11" t="s">
        <v>31</v>
      </c>
      <c r="C1785" s="2"/>
      <c r="D1785" s="2"/>
      <c r="E1785" s="2"/>
    </row>
    <row r="1786" spans="1:5" ht="20.25" x14ac:dyDescent="0.25">
      <c r="A1786" s="6" t="s">
        <v>909</v>
      </c>
      <c r="B1786" s="7" t="s">
        <v>960</v>
      </c>
      <c r="C1786" s="2"/>
      <c r="D1786" s="2"/>
      <c r="E1786" s="2"/>
    </row>
    <row r="1787" spans="1:5" ht="20.25" x14ac:dyDescent="0.25">
      <c r="A1787" s="6"/>
      <c r="B1787" s="8" t="s">
        <v>19</v>
      </c>
      <c r="C1787" s="2"/>
      <c r="D1787" s="2"/>
      <c r="E1787" s="2"/>
    </row>
    <row r="1788" spans="1:5" ht="40.5" x14ac:dyDescent="0.25">
      <c r="A1788" s="9" t="s">
        <v>961</v>
      </c>
      <c r="B1788" s="10" t="s">
        <v>962</v>
      </c>
      <c r="C1788" s="2"/>
      <c r="D1788" s="2"/>
      <c r="E1788" s="2"/>
    </row>
    <row r="1789" spans="1:5" ht="20.25" x14ac:dyDescent="0.25">
      <c r="A1789" s="9"/>
      <c r="B1789" s="11" t="s">
        <v>303</v>
      </c>
      <c r="C1789" s="2"/>
      <c r="D1789" s="2"/>
      <c r="E1789" s="2"/>
    </row>
    <row r="1790" spans="1:5" ht="40.5" x14ac:dyDescent="0.25">
      <c r="A1790" s="6" t="s">
        <v>961</v>
      </c>
      <c r="B1790" s="7" t="s">
        <v>963</v>
      </c>
      <c r="C1790" s="2"/>
      <c r="D1790" s="2"/>
      <c r="E1790" s="2"/>
    </row>
    <row r="1791" spans="1:5" ht="20.25" x14ac:dyDescent="0.25">
      <c r="A1791" s="6"/>
      <c r="B1791" s="8" t="s">
        <v>964</v>
      </c>
      <c r="C1791" s="2"/>
      <c r="D1791" s="2"/>
      <c r="E1791" s="2"/>
    </row>
    <row r="1792" spans="1:5" ht="20.25" x14ac:dyDescent="0.25">
      <c r="A1792" s="6"/>
      <c r="B1792" s="8" t="s">
        <v>111</v>
      </c>
      <c r="C1792" s="2"/>
      <c r="D1792" s="2"/>
      <c r="E1792" s="2"/>
    </row>
    <row r="1793" spans="1:5" ht="40.5" x14ac:dyDescent="0.25">
      <c r="A1793" s="9" t="s">
        <v>961</v>
      </c>
      <c r="B1793" s="10" t="s">
        <v>965</v>
      </c>
      <c r="C1793" s="2"/>
      <c r="D1793" s="2"/>
      <c r="E1793" s="2"/>
    </row>
    <row r="1794" spans="1:5" ht="20.25" x14ac:dyDescent="0.25">
      <c r="A1794" s="9"/>
      <c r="B1794" s="11" t="s">
        <v>427</v>
      </c>
      <c r="C1794" s="2"/>
      <c r="D1794" s="2"/>
      <c r="E1794" s="2"/>
    </row>
    <row r="1795" spans="1:5" ht="20.25" x14ac:dyDescent="0.25">
      <c r="A1795" s="9"/>
      <c r="B1795" s="11" t="s">
        <v>67</v>
      </c>
      <c r="C1795" s="2"/>
      <c r="D1795" s="2"/>
      <c r="E1795" s="2"/>
    </row>
    <row r="1796" spans="1:5" ht="20.25" x14ac:dyDescent="0.25">
      <c r="A1796" s="6" t="s">
        <v>961</v>
      </c>
      <c r="B1796" s="7" t="s">
        <v>966</v>
      </c>
      <c r="C1796" s="2"/>
      <c r="D1796" s="2"/>
      <c r="E1796" s="2"/>
    </row>
    <row r="1797" spans="1:5" ht="20.25" x14ac:dyDescent="0.25">
      <c r="A1797" s="6"/>
      <c r="B1797" s="8" t="s">
        <v>31</v>
      </c>
      <c r="C1797" s="2"/>
      <c r="D1797" s="2"/>
      <c r="E1797" s="2"/>
    </row>
    <row r="1798" spans="1:5" ht="20.25" x14ac:dyDescent="0.25">
      <c r="A1798" s="9" t="s">
        <v>961</v>
      </c>
      <c r="B1798" s="10" t="s">
        <v>967</v>
      </c>
      <c r="C1798" s="2"/>
      <c r="D1798" s="2"/>
      <c r="E1798" s="2"/>
    </row>
    <row r="1799" spans="1:5" ht="20.25" x14ac:dyDescent="0.25">
      <c r="A1799" s="9"/>
      <c r="B1799" s="11" t="s">
        <v>17</v>
      </c>
      <c r="C1799" s="2"/>
      <c r="D1799" s="2"/>
      <c r="E1799" s="2"/>
    </row>
    <row r="1800" spans="1:5" ht="20.25" x14ac:dyDescent="0.25">
      <c r="A1800" s="9"/>
      <c r="B1800" s="11" t="s">
        <v>111</v>
      </c>
      <c r="C1800" s="2"/>
      <c r="D1800" s="2"/>
      <c r="E1800" s="2"/>
    </row>
    <row r="1801" spans="1:5" ht="20.25" x14ac:dyDescent="0.25">
      <c r="A1801" s="6" t="s">
        <v>961</v>
      </c>
      <c r="B1801" s="7" t="s">
        <v>968</v>
      </c>
      <c r="C1801" s="2"/>
      <c r="D1801" s="2"/>
      <c r="E1801" s="2"/>
    </row>
    <row r="1802" spans="1:5" ht="20.25" x14ac:dyDescent="0.25">
      <c r="A1802" s="6"/>
      <c r="B1802" s="8" t="s">
        <v>41</v>
      </c>
      <c r="C1802" s="2"/>
      <c r="D1802" s="2"/>
      <c r="E1802" s="2"/>
    </row>
    <row r="1803" spans="1:5" ht="20.25" x14ac:dyDescent="0.25">
      <c r="A1803" s="9" t="s">
        <v>961</v>
      </c>
      <c r="B1803" s="10" t="s">
        <v>969</v>
      </c>
      <c r="C1803" s="2"/>
      <c r="D1803" s="2"/>
      <c r="E1803" s="2"/>
    </row>
    <row r="1804" spans="1:5" ht="20.25" x14ac:dyDescent="0.25">
      <c r="A1804" s="9"/>
      <c r="B1804" s="11" t="s">
        <v>41</v>
      </c>
      <c r="C1804" s="2"/>
      <c r="D1804" s="2"/>
      <c r="E1804" s="2"/>
    </row>
    <row r="1805" spans="1:5" ht="20.25" x14ac:dyDescent="0.25">
      <c r="A1805" s="6" t="s">
        <v>961</v>
      </c>
      <c r="B1805" s="7" t="s">
        <v>970</v>
      </c>
      <c r="C1805" s="2"/>
      <c r="D1805" s="2"/>
      <c r="E1805" s="2"/>
    </row>
    <row r="1806" spans="1:5" ht="20.25" x14ac:dyDescent="0.25">
      <c r="A1806" s="6"/>
      <c r="B1806" s="8" t="s">
        <v>1</v>
      </c>
      <c r="C1806" s="2"/>
      <c r="D1806" s="2"/>
      <c r="E1806" s="2"/>
    </row>
    <row r="1807" spans="1:5" ht="20.25" x14ac:dyDescent="0.25">
      <c r="A1807" s="9" t="s">
        <v>961</v>
      </c>
      <c r="B1807" s="10" t="s">
        <v>971</v>
      </c>
      <c r="C1807" s="2"/>
      <c r="D1807" s="2"/>
      <c r="E1807" s="2"/>
    </row>
    <row r="1808" spans="1:5" ht="20.25" x14ac:dyDescent="0.25">
      <c r="A1808" s="9"/>
      <c r="B1808" s="11" t="s">
        <v>19</v>
      </c>
      <c r="C1808" s="2"/>
      <c r="D1808" s="2"/>
      <c r="E1808" s="2"/>
    </row>
    <row r="1809" spans="1:5" ht="20.25" x14ac:dyDescent="0.25">
      <c r="A1809" s="6" t="s">
        <v>961</v>
      </c>
      <c r="B1809" s="7" t="s">
        <v>972</v>
      </c>
      <c r="C1809" s="2"/>
      <c r="D1809" s="2"/>
      <c r="E1809" s="2"/>
    </row>
    <row r="1810" spans="1:5" ht="20.25" x14ac:dyDescent="0.25">
      <c r="A1810" s="6"/>
      <c r="B1810" s="8" t="s">
        <v>1</v>
      </c>
      <c r="C1810" s="2"/>
      <c r="D1810" s="2"/>
      <c r="E1810" s="2"/>
    </row>
    <row r="1811" spans="1:5" ht="40.5" x14ac:dyDescent="0.25">
      <c r="A1811" s="9" t="s">
        <v>961</v>
      </c>
      <c r="B1811" s="10" t="s">
        <v>973</v>
      </c>
      <c r="C1811" s="2"/>
      <c r="D1811" s="2"/>
      <c r="E1811" s="2"/>
    </row>
    <row r="1812" spans="1:5" ht="20.25" x14ac:dyDescent="0.25">
      <c r="A1812" s="9"/>
      <c r="B1812" s="11" t="s">
        <v>687</v>
      </c>
      <c r="C1812" s="2"/>
      <c r="D1812" s="2"/>
      <c r="E1812" s="2"/>
    </row>
    <row r="1813" spans="1:5" ht="20.25" x14ac:dyDescent="0.25">
      <c r="A1813" s="6" t="s">
        <v>961</v>
      </c>
      <c r="B1813" s="7" t="s">
        <v>974</v>
      </c>
      <c r="C1813" s="2"/>
      <c r="D1813" s="2"/>
      <c r="E1813" s="2"/>
    </row>
    <row r="1814" spans="1:5" ht="20.25" x14ac:dyDescent="0.25">
      <c r="A1814" s="6"/>
      <c r="B1814" s="8" t="s">
        <v>148</v>
      </c>
      <c r="C1814" s="2"/>
      <c r="D1814" s="2"/>
      <c r="E1814" s="2"/>
    </row>
    <row r="1815" spans="1:5" ht="20.25" x14ac:dyDescent="0.25">
      <c r="A1815" s="9" t="s">
        <v>961</v>
      </c>
      <c r="B1815" s="10" t="s">
        <v>975</v>
      </c>
      <c r="C1815" s="2"/>
      <c r="D1815" s="2"/>
      <c r="E1815" s="2"/>
    </row>
    <row r="1816" spans="1:5" ht="20.25" x14ac:dyDescent="0.25">
      <c r="A1816" s="9"/>
      <c r="B1816" s="11" t="s">
        <v>1</v>
      </c>
      <c r="C1816" s="2"/>
      <c r="D1816" s="2"/>
      <c r="E1816" s="2"/>
    </row>
    <row r="1817" spans="1:5" ht="20.25" x14ac:dyDescent="0.25">
      <c r="A1817" s="6" t="s">
        <v>961</v>
      </c>
      <c r="B1817" s="7" t="s">
        <v>976</v>
      </c>
      <c r="C1817" s="2"/>
      <c r="D1817" s="2"/>
      <c r="E1817" s="2"/>
    </row>
    <row r="1818" spans="1:5" ht="20.25" x14ac:dyDescent="0.25">
      <c r="A1818" s="6"/>
      <c r="B1818" s="8" t="s">
        <v>197</v>
      </c>
      <c r="C1818" s="2"/>
      <c r="D1818" s="2"/>
      <c r="E1818" s="2"/>
    </row>
    <row r="1819" spans="1:5" ht="20.25" x14ac:dyDescent="0.25">
      <c r="A1819" s="6"/>
      <c r="B1819" s="8" t="s">
        <v>370</v>
      </c>
      <c r="C1819" s="2"/>
      <c r="D1819" s="2"/>
      <c r="E1819" s="2"/>
    </row>
    <row r="1820" spans="1:5" ht="20.25" x14ac:dyDescent="0.25">
      <c r="A1820" s="9" t="s">
        <v>961</v>
      </c>
      <c r="B1820" s="10" t="s">
        <v>977</v>
      </c>
      <c r="C1820" s="2"/>
      <c r="D1820" s="2"/>
      <c r="E1820" s="2"/>
    </row>
    <row r="1821" spans="1:5" ht="20.25" x14ac:dyDescent="0.25">
      <c r="A1821" s="9"/>
      <c r="B1821" s="11" t="s">
        <v>978</v>
      </c>
      <c r="C1821" s="2"/>
      <c r="D1821" s="2"/>
      <c r="E1821" s="2"/>
    </row>
    <row r="1822" spans="1:5" ht="20.25" x14ac:dyDescent="0.25">
      <c r="A1822" s="6" t="s">
        <v>961</v>
      </c>
      <c r="B1822" s="7" t="s">
        <v>979</v>
      </c>
      <c r="C1822" s="2"/>
      <c r="D1822" s="2"/>
      <c r="E1822" s="2"/>
    </row>
    <row r="1823" spans="1:5" ht="20.25" x14ac:dyDescent="0.25">
      <c r="A1823" s="6"/>
      <c r="B1823" s="8" t="s">
        <v>289</v>
      </c>
      <c r="C1823" s="2"/>
      <c r="D1823" s="2"/>
      <c r="E1823" s="2"/>
    </row>
    <row r="1824" spans="1:5" ht="20.25" x14ac:dyDescent="0.25">
      <c r="A1824" s="9" t="s">
        <v>961</v>
      </c>
      <c r="B1824" s="10" t="s">
        <v>980</v>
      </c>
      <c r="C1824" s="2"/>
      <c r="D1824" s="2"/>
      <c r="E1824" s="2"/>
    </row>
    <row r="1825" spans="1:5" ht="20.25" x14ac:dyDescent="0.25">
      <c r="A1825" s="9"/>
      <c r="B1825" s="11" t="s">
        <v>44</v>
      </c>
      <c r="C1825" s="2"/>
      <c r="D1825" s="2"/>
      <c r="E1825" s="2"/>
    </row>
    <row r="1826" spans="1:5" ht="20.25" x14ac:dyDescent="0.25">
      <c r="A1826" s="6" t="s">
        <v>961</v>
      </c>
      <c r="B1826" s="7" t="s">
        <v>981</v>
      </c>
      <c r="C1826" s="2"/>
      <c r="D1826" s="2"/>
      <c r="E1826" s="2"/>
    </row>
    <row r="1827" spans="1:5" ht="20.25" x14ac:dyDescent="0.25">
      <c r="A1827" s="6"/>
      <c r="B1827" s="8" t="s">
        <v>207</v>
      </c>
      <c r="C1827" s="2"/>
      <c r="D1827" s="2"/>
      <c r="E1827" s="2"/>
    </row>
    <row r="1828" spans="1:5" ht="40.5" x14ac:dyDescent="0.25">
      <c r="A1828" s="9" t="s">
        <v>961</v>
      </c>
      <c r="B1828" s="10" t="s">
        <v>982</v>
      </c>
      <c r="C1828" s="2"/>
      <c r="D1828" s="2"/>
      <c r="E1828" s="2"/>
    </row>
    <row r="1829" spans="1:5" ht="20.25" x14ac:dyDescent="0.25">
      <c r="A1829" s="9"/>
      <c r="B1829" s="11" t="s">
        <v>19</v>
      </c>
      <c r="C1829" s="2"/>
      <c r="D1829" s="2"/>
      <c r="E1829" s="2"/>
    </row>
    <row r="1830" spans="1:5" ht="20.25" x14ac:dyDescent="0.25">
      <c r="A1830" s="6" t="s">
        <v>961</v>
      </c>
      <c r="B1830" s="7" t="s">
        <v>983</v>
      </c>
      <c r="C1830" s="2"/>
      <c r="D1830" s="2"/>
      <c r="E1830" s="2"/>
    </row>
    <row r="1831" spans="1:5" ht="20.25" x14ac:dyDescent="0.25">
      <c r="A1831" s="6"/>
      <c r="B1831" s="8" t="s">
        <v>44</v>
      </c>
      <c r="C1831" s="2"/>
      <c r="D1831" s="2"/>
      <c r="E1831" s="2"/>
    </row>
    <row r="1832" spans="1:5" ht="20.25" x14ac:dyDescent="0.25">
      <c r="A1832" s="9" t="s">
        <v>961</v>
      </c>
      <c r="B1832" s="10" t="s">
        <v>984</v>
      </c>
      <c r="C1832" s="2"/>
      <c r="D1832" s="2"/>
      <c r="E1832" s="2"/>
    </row>
    <row r="1833" spans="1:5" ht="20.25" x14ac:dyDescent="0.25">
      <c r="A1833" s="9"/>
      <c r="B1833" s="11" t="s">
        <v>1</v>
      </c>
      <c r="C1833" s="2"/>
      <c r="D1833" s="2"/>
      <c r="E1833" s="2"/>
    </row>
    <row r="1834" spans="1:5" ht="20.25" x14ac:dyDescent="0.25">
      <c r="A1834" s="9"/>
      <c r="B1834" s="11" t="s">
        <v>111</v>
      </c>
      <c r="C1834" s="2"/>
      <c r="D1834" s="2"/>
      <c r="E1834" s="2"/>
    </row>
    <row r="1835" spans="1:5" ht="20.25" x14ac:dyDescent="0.25">
      <c r="A1835" s="6" t="s">
        <v>961</v>
      </c>
      <c r="B1835" s="7" t="s">
        <v>985</v>
      </c>
      <c r="C1835" s="2"/>
      <c r="D1835" s="2"/>
      <c r="E1835" s="2"/>
    </row>
    <row r="1836" spans="1:5" ht="20.25" x14ac:dyDescent="0.25">
      <c r="A1836" s="6"/>
      <c r="B1836" s="8" t="s">
        <v>745</v>
      </c>
      <c r="C1836" s="2"/>
      <c r="D1836" s="2"/>
      <c r="E1836" s="2"/>
    </row>
    <row r="1837" spans="1:5" ht="20.25" x14ac:dyDescent="0.25">
      <c r="A1837" s="9" t="s">
        <v>961</v>
      </c>
      <c r="B1837" s="10" t="s">
        <v>986</v>
      </c>
      <c r="C1837" s="2"/>
      <c r="D1837" s="2"/>
      <c r="E1837" s="2"/>
    </row>
    <row r="1838" spans="1:5" ht="20.25" x14ac:dyDescent="0.25">
      <c r="A1838" s="9"/>
      <c r="B1838" s="11" t="s">
        <v>303</v>
      </c>
      <c r="C1838" s="2"/>
      <c r="D1838" s="2"/>
      <c r="E1838" s="2"/>
    </row>
    <row r="1839" spans="1:5" ht="20.25" x14ac:dyDescent="0.25">
      <c r="A1839" s="6" t="s">
        <v>961</v>
      </c>
      <c r="B1839" s="7" t="s">
        <v>987</v>
      </c>
      <c r="C1839" s="2"/>
      <c r="D1839" s="2"/>
      <c r="E1839" s="2"/>
    </row>
    <row r="1840" spans="1:5" ht="20.25" x14ac:dyDescent="0.25">
      <c r="A1840" s="6"/>
      <c r="B1840" s="8" t="s">
        <v>395</v>
      </c>
      <c r="C1840" s="2"/>
      <c r="D1840" s="2"/>
      <c r="E1840" s="2"/>
    </row>
    <row r="1841" spans="1:5" ht="20.25" x14ac:dyDescent="0.25">
      <c r="A1841" s="9" t="s">
        <v>961</v>
      </c>
      <c r="B1841" s="10" t="s">
        <v>988</v>
      </c>
      <c r="C1841" s="2"/>
      <c r="D1841" s="2"/>
      <c r="E1841" s="2"/>
    </row>
    <row r="1842" spans="1:5" ht="20.25" x14ac:dyDescent="0.25">
      <c r="A1842" s="9"/>
      <c r="B1842" s="11" t="s">
        <v>1</v>
      </c>
      <c r="C1842" s="2"/>
      <c r="D1842" s="2"/>
      <c r="E1842" s="2"/>
    </row>
    <row r="1843" spans="1:5" ht="20.25" x14ac:dyDescent="0.25">
      <c r="A1843" s="6" t="s">
        <v>961</v>
      </c>
      <c r="B1843" s="7" t="s">
        <v>989</v>
      </c>
      <c r="C1843" s="2"/>
      <c r="D1843" s="2"/>
      <c r="E1843" s="2"/>
    </row>
    <row r="1844" spans="1:5" ht="20.25" x14ac:dyDescent="0.25">
      <c r="A1844" s="6"/>
      <c r="B1844" s="8" t="s">
        <v>107</v>
      </c>
      <c r="C1844" s="2"/>
      <c r="D1844" s="2"/>
      <c r="E1844" s="2"/>
    </row>
    <row r="1845" spans="1:5" ht="40.5" x14ac:dyDescent="0.25">
      <c r="A1845" s="9" t="s">
        <v>961</v>
      </c>
      <c r="B1845" s="10" t="s">
        <v>990</v>
      </c>
      <c r="C1845" s="2"/>
      <c r="D1845" s="2"/>
      <c r="E1845" s="2"/>
    </row>
    <row r="1846" spans="1:5" ht="20.25" x14ac:dyDescent="0.25">
      <c r="A1846" s="9"/>
      <c r="B1846" s="11" t="s">
        <v>148</v>
      </c>
      <c r="C1846" s="2"/>
      <c r="D1846" s="2"/>
      <c r="E1846" s="2"/>
    </row>
    <row r="1847" spans="1:5" ht="40.5" x14ac:dyDescent="0.25">
      <c r="A1847" s="6" t="s">
        <v>961</v>
      </c>
      <c r="B1847" s="7" t="s">
        <v>991</v>
      </c>
      <c r="C1847" s="2"/>
      <c r="D1847" s="2"/>
      <c r="E1847" s="2"/>
    </row>
    <row r="1848" spans="1:5" ht="20.25" x14ac:dyDescent="0.25">
      <c r="A1848" s="6"/>
      <c r="B1848" s="8" t="s">
        <v>44</v>
      </c>
      <c r="C1848" s="2"/>
      <c r="D1848" s="2"/>
      <c r="E1848" s="2"/>
    </row>
    <row r="1849" spans="1:5" ht="20.25" x14ac:dyDescent="0.25">
      <c r="A1849" s="9" t="s">
        <v>961</v>
      </c>
      <c r="B1849" s="10" t="s">
        <v>992</v>
      </c>
      <c r="C1849" s="2"/>
      <c r="D1849" s="2"/>
      <c r="E1849" s="2"/>
    </row>
    <row r="1850" spans="1:5" ht="20.25" x14ac:dyDescent="0.25">
      <c r="A1850" s="9"/>
      <c r="B1850" s="11" t="s">
        <v>303</v>
      </c>
      <c r="C1850" s="2"/>
      <c r="D1850" s="2"/>
      <c r="E1850" s="2"/>
    </row>
    <row r="1851" spans="1:5" ht="20.25" x14ac:dyDescent="0.25">
      <c r="A1851" s="6" t="s">
        <v>961</v>
      </c>
      <c r="B1851" s="7" t="s">
        <v>993</v>
      </c>
      <c r="C1851" s="2"/>
      <c r="D1851" s="2"/>
      <c r="E1851" s="2"/>
    </row>
    <row r="1852" spans="1:5" ht="20.25" x14ac:dyDescent="0.25">
      <c r="A1852" s="6"/>
      <c r="B1852" s="8" t="s">
        <v>755</v>
      </c>
      <c r="C1852" s="2"/>
      <c r="D1852" s="2"/>
      <c r="E1852" s="2"/>
    </row>
    <row r="1853" spans="1:5" ht="20.25" x14ac:dyDescent="0.25">
      <c r="A1853" s="9" t="s">
        <v>961</v>
      </c>
      <c r="B1853" s="10" t="s">
        <v>994</v>
      </c>
      <c r="C1853" s="2"/>
      <c r="D1853" s="2"/>
      <c r="E1853" s="2"/>
    </row>
    <row r="1854" spans="1:5" ht="20.25" x14ac:dyDescent="0.25">
      <c r="A1854" s="9"/>
      <c r="B1854" s="11" t="s">
        <v>199</v>
      </c>
      <c r="C1854" s="2"/>
      <c r="D1854" s="2"/>
      <c r="E1854" s="2"/>
    </row>
    <row r="1855" spans="1:5" ht="20.25" x14ac:dyDescent="0.25">
      <c r="A1855" s="6" t="s">
        <v>961</v>
      </c>
      <c r="B1855" s="7" t="s">
        <v>995</v>
      </c>
      <c r="C1855" s="2"/>
      <c r="D1855" s="2"/>
      <c r="E1855" s="2"/>
    </row>
    <row r="1856" spans="1:5" ht="20.25" x14ac:dyDescent="0.25">
      <c r="A1856" s="6"/>
      <c r="B1856" s="8" t="s">
        <v>140</v>
      </c>
      <c r="C1856" s="2"/>
      <c r="D1856" s="2"/>
      <c r="E1856" s="2"/>
    </row>
    <row r="1857" spans="1:5" ht="20.25" x14ac:dyDescent="0.25">
      <c r="A1857" s="9" t="s">
        <v>961</v>
      </c>
      <c r="B1857" s="10" t="s">
        <v>996</v>
      </c>
      <c r="C1857" s="2"/>
      <c r="D1857" s="2"/>
      <c r="E1857" s="2"/>
    </row>
    <row r="1858" spans="1:5" ht="20.25" x14ac:dyDescent="0.25">
      <c r="A1858" s="9"/>
      <c r="B1858" s="11" t="s">
        <v>37</v>
      </c>
      <c r="C1858" s="2"/>
      <c r="D1858" s="2"/>
      <c r="E1858" s="2"/>
    </row>
    <row r="1859" spans="1:5" ht="20.25" x14ac:dyDescent="0.25">
      <c r="A1859" s="6" t="s">
        <v>961</v>
      </c>
      <c r="B1859" s="7" t="s">
        <v>997</v>
      </c>
      <c r="C1859" s="2"/>
      <c r="D1859" s="2"/>
      <c r="E1859" s="2"/>
    </row>
    <row r="1860" spans="1:5" ht="20.25" x14ac:dyDescent="0.25">
      <c r="A1860" s="6"/>
      <c r="B1860" s="8" t="s">
        <v>1</v>
      </c>
      <c r="C1860" s="2"/>
      <c r="D1860" s="2"/>
      <c r="E1860" s="2"/>
    </row>
    <row r="1861" spans="1:5" ht="20.25" x14ac:dyDescent="0.25">
      <c r="A1861" s="9" t="s">
        <v>961</v>
      </c>
      <c r="B1861" s="10" t="s">
        <v>998</v>
      </c>
      <c r="C1861" s="2"/>
      <c r="D1861" s="2"/>
      <c r="E1861" s="2"/>
    </row>
    <row r="1862" spans="1:5" ht="20.25" x14ac:dyDescent="0.25">
      <c r="A1862" s="9"/>
      <c r="B1862" s="11" t="s">
        <v>240</v>
      </c>
      <c r="C1862" s="2"/>
      <c r="D1862" s="2"/>
      <c r="E1862" s="2"/>
    </row>
    <row r="1863" spans="1:5" ht="20.25" x14ac:dyDescent="0.25">
      <c r="A1863" s="6" t="s">
        <v>961</v>
      </c>
      <c r="B1863" s="7" t="s">
        <v>999</v>
      </c>
      <c r="C1863" s="2"/>
      <c r="D1863" s="2"/>
      <c r="E1863" s="2"/>
    </row>
    <row r="1864" spans="1:5" ht="20.25" x14ac:dyDescent="0.25">
      <c r="A1864" s="6"/>
      <c r="B1864" s="8" t="s">
        <v>1000</v>
      </c>
      <c r="C1864" s="2"/>
      <c r="D1864" s="2"/>
      <c r="E1864" s="2"/>
    </row>
    <row r="1865" spans="1:5" ht="20.25" x14ac:dyDescent="0.25">
      <c r="A1865" s="9" t="s">
        <v>961</v>
      </c>
      <c r="B1865" s="10" t="s">
        <v>1001</v>
      </c>
      <c r="C1865" s="2"/>
      <c r="D1865" s="2"/>
      <c r="E1865" s="2"/>
    </row>
    <row r="1866" spans="1:5" ht="20.25" x14ac:dyDescent="0.25">
      <c r="A1866" s="9"/>
      <c r="B1866" s="11" t="s">
        <v>3</v>
      </c>
      <c r="C1866" s="2"/>
      <c r="D1866" s="2"/>
      <c r="E1866" s="2"/>
    </row>
    <row r="1867" spans="1:5" ht="20.25" x14ac:dyDescent="0.25">
      <c r="A1867" s="6" t="s">
        <v>961</v>
      </c>
      <c r="B1867" s="7" t="s">
        <v>1002</v>
      </c>
      <c r="C1867" s="2"/>
      <c r="D1867" s="2"/>
      <c r="E1867" s="2"/>
    </row>
    <row r="1868" spans="1:5" ht="20.25" x14ac:dyDescent="0.25">
      <c r="A1868" s="6"/>
      <c r="B1868" s="8" t="s">
        <v>3</v>
      </c>
      <c r="C1868" s="2"/>
      <c r="D1868" s="2"/>
      <c r="E1868" s="2"/>
    </row>
    <row r="1869" spans="1:5" ht="20.25" x14ac:dyDescent="0.25">
      <c r="A1869" s="6"/>
      <c r="B1869" s="8" t="s">
        <v>111</v>
      </c>
      <c r="C1869" s="2"/>
      <c r="D1869" s="2"/>
      <c r="E1869" s="2"/>
    </row>
    <row r="1870" spans="1:5" ht="20.25" x14ac:dyDescent="0.25">
      <c r="A1870" s="9" t="s">
        <v>961</v>
      </c>
      <c r="B1870" s="10" t="s">
        <v>1003</v>
      </c>
      <c r="C1870" s="2"/>
      <c r="D1870" s="2"/>
      <c r="E1870" s="2"/>
    </row>
    <row r="1871" spans="1:5" ht="20.25" x14ac:dyDescent="0.25">
      <c r="A1871" s="9"/>
      <c r="B1871" s="11" t="s">
        <v>1</v>
      </c>
      <c r="C1871" s="2"/>
      <c r="D1871" s="2"/>
      <c r="E1871" s="2"/>
    </row>
    <row r="1872" spans="1:5" ht="20.25" x14ac:dyDescent="0.25">
      <c r="A1872" s="6" t="s">
        <v>961</v>
      </c>
      <c r="B1872" s="7" t="s">
        <v>1004</v>
      </c>
      <c r="C1872" s="2"/>
      <c r="D1872" s="2"/>
      <c r="E1872" s="2"/>
    </row>
    <row r="1873" spans="1:5" ht="20.25" x14ac:dyDescent="0.25">
      <c r="A1873" s="6"/>
      <c r="B1873" s="8" t="s">
        <v>140</v>
      </c>
      <c r="C1873" s="2"/>
      <c r="D1873" s="2"/>
      <c r="E1873" s="2"/>
    </row>
    <row r="1874" spans="1:5" ht="20.25" x14ac:dyDescent="0.25">
      <c r="A1874" s="9" t="s">
        <v>961</v>
      </c>
      <c r="B1874" s="10" t="s">
        <v>1005</v>
      </c>
      <c r="C1874" s="2"/>
      <c r="D1874" s="2"/>
      <c r="E1874" s="2"/>
    </row>
    <row r="1875" spans="1:5" ht="20.25" x14ac:dyDescent="0.25">
      <c r="A1875" s="9"/>
      <c r="B1875" s="11" t="s">
        <v>390</v>
      </c>
      <c r="C1875" s="2"/>
      <c r="D1875" s="2"/>
      <c r="E1875" s="2"/>
    </row>
    <row r="1876" spans="1:5" ht="20.25" x14ac:dyDescent="0.25">
      <c r="A1876" s="9"/>
      <c r="B1876" s="11" t="s">
        <v>111</v>
      </c>
      <c r="C1876" s="2"/>
      <c r="D1876" s="2"/>
      <c r="E1876" s="2"/>
    </row>
    <row r="1877" spans="1:5" ht="20.25" x14ac:dyDescent="0.25">
      <c r="A1877" s="6" t="s">
        <v>961</v>
      </c>
      <c r="B1877" s="7" t="s">
        <v>1006</v>
      </c>
      <c r="C1877" s="2"/>
      <c r="D1877" s="2"/>
      <c r="E1877" s="2"/>
    </row>
    <row r="1878" spans="1:5" ht="20.25" x14ac:dyDescent="0.25">
      <c r="A1878" s="6"/>
      <c r="B1878" s="8" t="s">
        <v>207</v>
      </c>
      <c r="C1878" s="2"/>
      <c r="D1878" s="2"/>
      <c r="E1878" s="2"/>
    </row>
    <row r="1879" spans="1:5" ht="20.25" x14ac:dyDescent="0.25">
      <c r="A1879" s="9" t="s">
        <v>961</v>
      </c>
      <c r="B1879" s="10" t="s">
        <v>1007</v>
      </c>
      <c r="C1879" s="2"/>
      <c r="D1879" s="2"/>
      <c r="E1879" s="2"/>
    </row>
    <row r="1880" spans="1:5" ht="20.25" x14ac:dyDescent="0.25">
      <c r="A1880" s="9"/>
      <c r="B1880" s="11" t="s">
        <v>303</v>
      </c>
      <c r="C1880" s="2"/>
      <c r="D1880" s="2"/>
      <c r="E1880" s="2"/>
    </row>
    <row r="1881" spans="1:5" ht="20.25" x14ac:dyDescent="0.25">
      <c r="A1881" s="6" t="s">
        <v>961</v>
      </c>
      <c r="B1881" s="7" t="s">
        <v>1008</v>
      </c>
      <c r="C1881" s="2"/>
      <c r="D1881" s="2"/>
      <c r="E1881" s="2"/>
    </row>
    <row r="1882" spans="1:5" ht="20.25" x14ac:dyDescent="0.25">
      <c r="A1882" s="6"/>
      <c r="B1882" s="8" t="s">
        <v>31</v>
      </c>
      <c r="C1882" s="2"/>
      <c r="D1882" s="2"/>
      <c r="E1882" s="2"/>
    </row>
    <row r="1883" spans="1:5" ht="20.25" x14ac:dyDescent="0.25">
      <c r="A1883" s="9" t="s">
        <v>961</v>
      </c>
      <c r="B1883" s="10" t="s">
        <v>1009</v>
      </c>
      <c r="C1883" s="2"/>
      <c r="D1883" s="2"/>
      <c r="E1883" s="2"/>
    </row>
    <row r="1884" spans="1:5" ht="20.25" x14ac:dyDescent="0.25">
      <c r="A1884" s="9"/>
      <c r="B1884" s="11" t="s">
        <v>33</v>
      </c>
      <c r="C1884" s="2"/>
      <c r="D1884" s="2"/>
      <c r="E1884" s="2"/>
    </row>
    <row r="1885" spans="1:5" ht="20.25" x14ac:dyDescent="0.25">
      <c r="A1885" s="6" t="s">
        <v>961</v>
      </c>
      <c r="B1885" s="7" t="s">
        <v>1010</v>
      </c>
      <c r="C1885" s="2"/>
      <c r="D1885" s="2"/>
      <c r="E1885" s="2"/>
    </row>
    <row r="1886" spans="1:5" ht="20.25" x14ac:dyDescent="0.25">
      <c r="A1886" s="6"/>
      <c r="B1886" s="8" t="s">
        <v>33</v>
      </c>
      <c r="C1886" s="2"/>
      <c r="D1886" s="2"/>
      <c r="E1886" s="2"/>
    </row>
    <row r="1887" spans="1:5" ht="20.25" x14ac:dyDescent="0.25">
      <c r="A1887" s="9" t="s">
        <v>961</v>
      </c>
      <c r="B1887" s="10" t="s">
        <v>1011</v>
      </c>
      <c r="C1887" s="2"/>
      <c r="D1887" s="2"/>
      <c r="E1887" s="2"/>
    </row>
    <row r="1888" spans="1:5" ht="20.25" x14ac:dyDescent="0.25">
      <c r="A1888" s="9"/>
      <c r="B1888" s="11" t="s">
        <v>560</v>
      </c>
      <c r="C1888" s="2"/>
      <c r="D1888" s="2"/>
      <c r="E1888" s="2"/>
    </row>
    <row r="1889" spans="1:5" ht="20.25" x14ac:dyDescent="0.25">
      <c r="A1889" s="6" t="s">
        <v>961</v>
      </c>
      <c r="B1889" s="7" t="s">
        <v>1012</v>
      </c>
      <c r="C1889" s="2"/>
      <c r="D1889" s="2"/>
      <c r="E1889" s="2"/>
    </row>
    <row r="1890" spans="1:5" ht="20.25" x14ac:dyDescent="0.25">
      <c r="A1890" s="6"/>
      <c r="B1890" s="8" t="s">
        <v>501</v>
      </c>
      <c r="C1890" s="2"/>
      <c r="D1890" s="2"/>
      <c r="E1890" s="2"/>
    </row>
    <row r="1891" spans="1:5" ht="20.25" x14ac:dyDescent="0.25">
      <c r="A1891" s="9" t="s">
        <v>961</v>
      </c>
      <c r="B1891" s="10" t="s">
        <v>1013</v>
      </c>
      <c r="C1891" s="2"/>
      <c r="D1891" s="2"/>
      <c r="E1891" s="2"/>
    </row>
    <row r="1892" spans="1:5" ht="20.25" x14ac:dyDescent="0.25">
      <c r="A1892" s="9"/>
      <c r="B1892" s="11" t="s">
        <v>1</v>
      </c>
      <c r="C1892" s="2"/>
      <c r="D1892" s="2"/>
      <c r="E1892" s="2"/>
    </row>
    <row r="1893" spans="1:5" ht="20.25" x14ac:dyDescent="0.25">
      <c r="A1893" s="6" t="s">
        <v>961</v>
      </c>
      <c r="B1893" s="7" t="s">
        <v>1014</v>
      </c>
      <c r="C1893" s="2"/>
      <c r="D1893" s="2"/>
      <c r="E1893" s="2"/>
    </row>
    <row r="1894" spans="1:5" ht="20.25" x14ac:dyDescent="0.25">
      <c r="A1894" s="6"/>
      <c r="B1894" s="8" t="s">
        <v>332</v>
      </c>
      <c r="C1894" s="2"/>
      <c r="D1894" s="2"/>
      <c r="E1894" s="2"/>
    </row>
    <row r="1895" spans="1:5" ht="20.25" x14ac:dyDescent="0.25">
      <c r="A1895" s="9" t="s">
        <v>1015</v>
      </c>
      <c r="B1895" s="10" t="s">
        <v>1016</v>
      </c>
      <c r="C1895" s="2"/>
      <c r="D1895" s="2"/>
      <c r="E1895" s="2"/>
    </row>
    <row r="1896" spans="1:5" ht="20.25" x14ac:dyDescent="0.25">
      <c r="A1896" s="9"/>
      <c r="B1896" s="11" t="s">
        <v>17</v>
      </c>
      <c r="C1896" s="2"/>
      <c r="D1896" s="2"/>
      <c r="E1896" s="2"/>
    </row>
    <row r="1897" spans="1:5" ht="20.25" x14ac:dyDescent="0.25">
      <c r="A1897" s="6" t="s">
        <v>1015</v>
      </c>
      <c r="B1897" s="7" t="s">
        <v>1017</v>
      </c>
      <c r="C1897" s="2"/>
      <c r="D1897" s="2"/>
      <c r="E1897" s="2"/>
    </row>
    <row r="1898" spans="1:5" ht="20.25" x14ac:dyDescent="0.25">
      <c r="A1898" s="6"/>
      <c r="B1898" s="8" t="s">
        <v>19</v>
      </c>
      <c r="C1898" s="2"/>
      <c r="D1898" s="2"/>
      <c r="E1898" s="2"/>
    </row>
    <row r="1899" spans="1:5" ht="40.5" x14ac:dyDescent="0.25">
      <c r="A1899" s="9" t="s">
        <v>1015</v>
      </c>
      <c r="B1899" s="10" t="s">
        <v>1018</v>
      </c>
      <c r="C1899" s="2"/>
      <c r="D1899" s="2"/>
      <c r="E1899" s="2"/>
    </row>
    <row r="1900" spans="1:5" ht="20.25" x14ac:dyDescent="0.25">
      <c r="A1900" s="9"/>
      <c r="B1900" s="11" t="s">
        <v>19</v>
      </c>
      <c r="C1900" s="2"/>
      <c r="D1900" s="2"/>
      <c r="E1900" s="2"/>
    </row>
    <row r="1901" spans="1:5" ht="20.25" x14ac:dyDescent="0.25">
      <c r="A1901" s="6" t="s">
        <v>1015</v>
      </c>
      <c r="B1901" s="7" t="s">
        <v>1019</v>
      </c>
      <c r="C1901" s="2"/>
      <c r="D1901" s="2"/>
      <c r="E1901" s="2"/>
    </row>
    <row r="1902" spans="1:5" ht="20.25" x14ac:dyDescent="0.25">
      <c r="A1902" s="6"/>
      <c r="B1902" s="8" t="s">
        <v>140</v>
      </c>
      <c r="C1902" s="2"/>
      <c r="D1902" s="2"/>
      <c r="E1902" s="2"/>
    </row>
    <row r="1903" spans="1:5" ht="20.25" x14ac:dyDescent="0.25">
      <c r="A1903" s="9" t="s">
        <v>1015</v>
      </c>
      <c r="B1903" s="10" t="s">
        <v>1020</v>
      </c>
      <c r="C1903" s="2"/>
      <c r="D1903" s="2"/>
      <c r="E1903" s="2"/>
    </row>
    <row r="1904" spans="1:5" ht="20.25" x14ac:dyDescent="0.25">
      <c r="A1904" s="9"/>
      <c r="B1904" s="11" t="s">
        <v>403</v>
      </c>
      <c r="C1904" s="2"/>
      <c r="D1904" s="2"/>
      <c r="E1904" s="2"/>
    </row>
    <row r="1905" spans="1:5" ht="20.25" x14ac:dyDescent="0.25">
      <c r="A1905" s="9"/>
      <c r="B1905" s="11" t="s">
        <v>111</v>
      </c>
      <c r="C1905" s="2"/>
      <c r="D1905" s="2"/>
      <c r="E1905" s="2"/>
    </row>
    <row r="1906" spans="1:5" ht="20.25" x14ac:dyDescent="0.25">
      <c r="A1906" s="6" t="s">
        <v>1015</v>
      </c>
      <c r="B1906" s="7" t="s">
        <v>1021</v>
      </c>
      <c r="C1906" s="2"/>
      <c r="D1906" s="2"/>
      <c r="E1906" s="2"/>
    </row>
    <row r="1907" spans="1:5" ht="20.25" x14ac:dyDescent="0.25">
      <c r="A1907" s="6"/>
      <c r="B1907" s="8" t="s">
        <v>332</v>
      </c>
      <c r="C1907" s="2"/>
      <c r="D1907" s="2"/>
      <c r="E1907" s="2"/>
    </row>
    <row r="1908" spans="1:5" ht="20.25" x14ac:dyDescent="0.25">
      <c r="A1908" s="9" t="s">
        <v>1015</v>
      </c>
      <c r="B1908" s="10" t="s">
        <v>1022</v>
      </c>
      <c r="C1908" s="2"/>
      <c r="D1908" s="2"/>
      <c r="E1908" s="2"/>
    </row>
    <row r="1909" spans="1:5" ht="20.25" x14ac:dyDescent="0.25">
      <c r="A1909" s="9"/>
      <c r="B1909" s="11" t="s">
        <v>900</v>
      </c>
      <c r="C1909" s="2"/>
      <c r="D1909" s="2"/>
      <c r="E1909" s="2"/>
    </row>
    <row r="1910" spans="1:5" ht="20.25" x14ac:dyDescent="0.25">
      <c r="A1910" s="6" t="s">
        <v>1015</v>
      </c>
      <c r="B1910" s="7" t="s">
        <v>1023</v>
      </c>
      <c r="C1910" s="2"/>
      <c r="D1910" s="2"/>
      <c r="E1910" s="2"/>
    </row>
    <row r="1911" spans="1:5" ht="20.25" x14ac:dyDescent="0.25">
      <c r="A1911" s="6"/>
      <c r="B1911" s="8" t="s">
        <v>427</v>
      </c>
      <c r="C1911" s="2"/>
      <c r="D1911" s="2"/>
      <c r="E1911" s="2"/>
    </row>
    <row r="1912" spans="1:5" ht="40.5" x14ac:dyDescent="0.25">
      <c r="A1912" s="9" t="s">
        <v>1015</v>
      </c>
      <c r="B1912" s="10" t="s">
        <v>1024</v>
      </c>
      <c r="C1912" s="2"/>
      <c r="D1912" s="2"/>
      <c r="E1912" s="2"/>
    </row>
    <row r="1913" spans="1:5" ht="20.25" x14ac:dyDescent="0.25">
      <c r="A1913" s="9"/>
      <c r="B1913" s="11" t="s">
        <v>128</v>
      </c>
      <c r="C1913" s="2"/>
      <c r="D1913" s="2"/>
      <c r="E1913" s="2"/>
    </row>
    <row r="1914" spans="1:5" ht="20.25" x14ac:dyDescent="0.25">
      <c r="A1914" s="6" t="s">
        <v>1015</v>
      </c>
      <c r="B1914" s="7" t="s">
        <v>1025</v>
      </c>
      <c r="C1914" s="2"/>
      <c r="D1914" s="2"/>
      <c r="E1914" s="2"/>
    </row>
    <row r="1915" spans="1:5" ht="20.25" x14ac:dyDescent="0.25">
      <c r="A1915" s="6"/>
      <c r="B1915" s="8" t="s">
        <v>44</v>
      </c>
      <c r="C1915" s="2"/>
      <c r="D1915" s="2"/>
      <c r="E1915" s="2"/>
    </row>
    <row r="1916" spans="1:5" ht="40.5" x14ac:dyDescent="0.25">
      <c r="A1916" s="9" t="s">
        <v>1015</v>
      </c>
      <c r="B1916" s="10" t="s">
        <v>1026</v>
      </c>
      <c r="C1916" s="2"/>
      <c r="D1916" s="2"/>
      <c r="E1916" s="2"/>
    </row>
    <row r="1917" spans="1:5" ht="20.25" x14ac:dyDescent="0.25">
      <c r="A1917" s="9"/>
      <c r="B1917" s="11" t="s">
        <v>197</v>
      </c>
      <c r="C1917" s="2"/>
      <c r="D1917" s="2"/>
      <c r="E1917" s="2"/>
    </row>
    <row r="1918" spans="1:5" ht="20.25" x14ac:dyDescent="0.25">
      <c r="A1918" s="9"/>
      <c r="B1918" s="11" t="s">
        <v>370</v>
      </c>
      <c r="C1918" s="2"/>
      <c r="D1918" s="2"/>
      <c r="E1918" s="2"/>
    </row>
    <row r="1919" spans="1:5" ht="20.25" x14ac:dyDescent="0.25">
      <c r="A1919" s="6" t="s">
        <v>1015</v>
      </c>
      <c r="B1919" s="7" t="s">
        <v>1027</v>
      </c>
      <c r="C1919" s="2"/>
      <c r="D1919" s="2"/>
      <c r="E1919" s="2"/>
    </row>
    <row r="1920" spans="1:5" ht="20.25" x14ac:dyDescent="0.25">
      <c r="A1920" s="6"/>
      <c r="B1920" s="8" t="s">
        <v>978</v>
      </c>
      <c r="C1920" s="2"/>
      <c r="D1920" s="2"/>
      <c r="E1920" s="2"/>
    </row>
    <row r="1921" spans="1:5" ht="20.25" x14ac:dyDescent="0.25">
      <c r="A1921" s="6"/>
      <c r="B1921" s="8" t="s">
        <v>370</v>
      </c>
      <c r="C1921" s="2"/>
      <c r="D1921" s="2"/>
      <c r="E1921" s="2"/>
    </row>
    <row r="1922" spans="1:5" ht="20.25" x14ac:dyDescent="0.25">
      <c r="A1922" s="9" t="s">
        <v>1015</v>
      </c>
      <c r="B1922" s="10" t="s">
        <v>1028</v>
      </c>
      <c r="C1922" s="2"/>
      <c r="D1922" s="2"/>
      <c r="E1922" s="2"/>
    </row>
    <row r="1923" spans="1:5" ht="20.25" x14ac:dyDescent="0.25">
      <c r="A1923" s="9"/>
      <c r="B1923" s="11" t="s">
        <v>1</v>
      </c>
      <c r="C1923" s="2"/>
      <c r="D1923" s="2"/>
      <c r="E1923" s="2"/>
    </row>
    <row r="1924" spans="1:5" ht="20.25" x14ac:dyDescent="0.25">
      <c r="A1924" s="6" t="s">
        <v>1015</v>
      </c>
      <c r="B1924" s="7" t="s">
        <v>1029</v>
      </c>
      <c r="C1924" s="2"/>
      <c r="D1924" s="2"/>
      <c r="E1924" s="2"/>
    </row>
    <row r="1925" spans="1:5" ht="20.25" x14ac:dyDescent="0.25">
      <c r="A1925" s="6"/>
      <c r="B1925" s="8" t="s">
        <v>1030</v>
      </c>
      <c r="C1925" s="2"/>
      <c r="D1925" s="2"/>
      <c r="E1925" s="2"/>
    </row>
    <row r="1926" spans="1:5" ht="40.5" x14ac:dyDescent="0.25">
      <c r="A1926" s="9" t="s">
        <v>1015</v>
      </c>
      <c r="B1926" s="10" t="s">
        <v>1031</v>
      </c>
      <c r="C1926" s="2"/>
      <c r="D1926" s="2"/>
      <c r="E1926" s="2"/>
    </row>
    <row r="1927" spans="1:5" ht="20.25" x14ac:dyDescent="0.25">
      <c r="A1927" s="9"/>
      <c r="B1927" s="11" t="s">
        <v>148</v>
      </c>
      <c r="C1927" s="2"/>
      <c r="D1927" s="2"/>
      <c r="E1927" s="2"/>
    </row>
    <row r="1928" spans="1:5" ht="20.25" x14ac:dyDescent="0.25">
      <c r="A1928" s="6" t="s">
        <v>1015</v>
      </c>
      <c r="B1928" s="7" t="s">
        <v>1032</v>
      </c>
      <c r="C1928" s="2"/>
      <c r="D1928" s="2"/>
      <c r="E1928" s="2"/>
    </row>
    <row r="1929" spans="1:5" ht="20.25" x14ac:dyDescent="0.25">
      <c r="A1929" s="6"/>
      <c r="B1929" s="8" t="s">
        <v>1</v>
      </c>
      <c r="C1929" s="2"/>
      <c r="D1929" s="2"/>
      <c r="E1929" s="2"/>
    </row>
    <row r="1930" spans="1:5" ht="40.5" x14ac:dyDescent="0.25">
      <c r="A1930" s="9" t="s">
        <v>1015</v>
      </c>
      <c r="B1930" s="10" t="s">
        <v>1033</v>
      </c>
      <c r="C1930" s="2"/>
      <c r="D1930" s="2"/>
      <c r="E1930" s="2"/>
    </row>
    <row r="1931" spans="1:5" ht="20.25" x14ac:dyDescent="0.25">
      <c r="A1931" s="9"/>
      <c r="B1931" s="11" t="s">
        <v>118</v>
      </c>
      <c r="C1931" s="2"/>
      <c r="D1931" s="2"/>
      <c r="E1931" s="2"/>
    </row>
    <row r="1932" spans="1:5" ht="20.25" x14ac:dyDescent="0.25">
      <c r="A1932" s="6" t="s">
        <v>1015</v>
      </c>
      <c r="B1932" s="7" t="s">
        <v>1034</v>
      </c>
      <c r="C1932" s="2"/>
      <c r="D1932" s="2"/>
      <c r="E1932" s="2"/>
    </row>
    <row r="1933" spans="1:5" ht="20.25" x14ac:dyDescent="0.25">
      <c r="A1933" s="6"/>
      <c r="B1933" s="8" t="s">
        <v>303</v>
      </c>
      <c r="C1933" s="2"/>
      <c r="D1933" s="2"/>
      <c r="E1933" s="2"/>
    </row>
    <row r="1934" spans="1:5" ht="20.25" x14ac:dyDescent="0.25">
      <c r="A1934" s="9" t="s">
        <v>1015</v>
      </c>
      <c r="B1934" s="10" t="s">
        <v>1035</v>
      </c>
      <c r="C1934" s="2"/>
      <c r="D1934" s="2"/>
      <c r="E1934" s="2"/>
    </row>
    <row r="1935" spans="1:5" ht="20.25" x14ac:dyDescent="0.25">
      <c r="A1935" s="9"/>
      <c r="B1935" s="11" t="s">
        <v>627</v>
      </c>
      <c r="C1935" s="2"/>
      <c r="D1935" s="2"/>
      <c r="E1935" s="2"/>
    </row>
    <row r="1936" spans="1:5" ht="20.25" x14ac:dyDescent="0.25">
      <c r="A1936" s="6" t="s">
        <v>1015</v>
      </c>
      <c r="B1936" s="7" t="s">
        <v>1036</v>
      </c>
      <c r="C1936" s="2"/>
      <c r="D1936" s="2"/>
      <c r="E1936" s="2"/>
    </row>
    <row r="1937" spans="1:5" ht="20.25" x14ac:dyDescent="0.25">
      <c r="A1937" s="6"/>
      <c r="B1937" s="8" t="s">
        <v>44</v>
      </c>
      <c r="C1937" s="2"/>
      <c r="D1937" s="2"/>
      <c r="E1937" s="2"/>
    </row>
    <row r="1938" spans="1:5" ht="40.5" x14ac:dyDescent="0.25">
      <c r="A1938" s="9" t="s">
        <v>1015</v>
      </c>
      <c r="B1938" s="10" t="s">
        <v>1037</v>
      </c>
      <c r="C1938" s="2"/>
      <c r="D1938" s="2"/>
      <c r="E1938" s="2"/>
    </row>
    <row r="1939" spans="1:5" ht="20.25" x14ac:dyDescent="0.25">
      <c r="A1939" s="9"/>
      <c r="B1939" s="11" t="s">
        <v>427</v>
      </c>
      <c r="C1939" s="2"/>
      <c r="D1939" s="2"/>
      <c r="E1939" s="2"/>
    </row>
    <row r="1940" spans="1:5" ht="20.25" x14ac:dyDescent="0.25">
      <c r="A1940" s="9"/>
      <c r="B1940" s="11" t="s">
        <v>67</v>
      </c>
      <c r="C1940" s="2"/>
      <c r="D1940" s="2"/>
      <c r="E1940" s="2"/>
    </row>
    <row r="1941" spans="1:5" ht="20.25" x14ac:dyDescent="0.25">
      <c r="A1941" s="6" t="s">
        <v>1015</v>
      </c>
      <c r="B1941" s="7" t="s">
        <v>1038</v>
      </c>
      <c r="C1941" s="2"/>
      <c r="D1941" s="2"/>
      <c r="E1941" s="2"/>
    </row>
    <row r="1942" spans="1:5" ht="20.25" x14ac:dyDescent="0.25">
      <c r="A1942" s="6"/>
      <c r="B1942" s="8" t="s">
        <v>44</v>
      </c>
      <c r="C1942" s="2"/>
      <c r="D1942" s="2"/>
      <c r="E1942" s="2"/>
    </row>
    <row r="1943" spans="1:5" ht="20.25" x14ac:dyDescent="0.25">
      <c r="A1943" s="9" t="s">
        <v>1015</v>
      </c>
      <c r="B1943" s="10" t="s">
        <v>1039</v>
      </c>
      <c r="C1943" s="2"/>
      <c r="D1943" s="2"/>
      <c r="E1943" s="2"/>
    </row>
    <row r="1944" spans="1:5" ht="20.25" x14ac:dyDescent="0.25">
      <c r="A1944" s="9"/>
      <c r="B1944" s="11" t="s">
        <v>3</v>
      </c>
      <c r="C1944" s="2"/>
      <c r="D1944" s="2"/>
      <c r="E1944" s="2"/>
    </row>
    <row r="1945" spans="1:5" ht="40.5" x14ac:dyDescent="0.25">
      <c r="A1945" s="6" t="s">
        <v>1015</v>
      </c>
      <c r="B1945" s="7" t="s">
        <v>1040</v>
      </c>
      <c r="C1945" s="2"/>
      <c r="D1945" s="2"/>
      <c r="E1945" s="2"/>
    </row>
    <row r="1946" spans="1:5" ht="20.25" x14ac:dyDescent="0.25">
      <c r="A1946" s="6"/>
      <c r="B1946" s="8" t="s">
        <v>118</v>
      </c>
      <c r="C1946" s="2"/>
      <c r="D1946" s="2"/>
      <c r="E1946" s="2"/>
    </row>
    <row r="1947" spans="1:5" ht="40.5" x14ac:dyDescent="0.25">
      <c r="A1947" s="9" t="s">
        <v>1015</v>
      </c>
      <c r="B1947" s="10" t="s">
        <v>1041</v>
      </c>
      <c r="C1947" s="2"/>
      <c r="D1947" s="2"/>
      <c r="E1947" s="2"/>
    </row>
    <row r="1948" spans="1:5" ht="20.25" x14ac:dyDescent="0.25">
      <c r="A1948" s="9"/>
      <c r="B1948" s="11" t="s">
        <v>755</v>
      </c>
      <c r="C1948" s="2"/>
      <c r="D1948" s="2"/>
      <c r="E1948" s="2"/>
    </row>
    <row r="1949" spans="1:5" ht="40.5" x14ac:dyDescent="0.25">
      <c r="A1949" s="6" t="s">
        <v>1015</v>
      </c>
      <c r="B1949" s="7" t="s">
        <v>1042</v>
      </c>
      <c r="C1949" s="2"/>
      <c r="D1949" s="2"/>
      <c r="E1949" s="2"/>
    </row>
    <row r="1950" spans="1:5" ht="20.25" x14ac:dyDescent="0.25">
      <c r="A1950" s="6"/>
      <c r="B1950" s="8" t="s">
        <v>785</v>
      </c>
      <c r="C1950" s="2"/>
      <c r="D1950" s="2"/>
      <c r="E1950" s="2"/>
    </row>
    <row r="1951" spans="1:5" ht="20.25" x14ac:dyDescent="0.25">
      <c r="A1951" s="9" t="s">
        <v>1015</v>
      </c>
      <c r="B1951" s="10" t="s">
        <v>1043</v>
      </c>
      <c r="C1951" s="2"/>
      <c r="D1951" s="2"/>
      <c r="E1951" s="2"/>
    </row>
    <row r="1952" spans="1:5" ht="20.25" x14ac:dyDescent="0.25">
      <c r="A1952" s="9"/>
      <c r="B1952" s="11" t="s">
        <v>217</v>
      </c>
      <c r="C1952" s="2"/>
      <c r="D1952" s="2"/>
      <c r="E1952" s="2"/>
    </row>
    <row r="1953" spans="1:5" ht="20.25" x14ac:dyDescent="0.25">
      <c r="A1953" s="6" t="s">
        <v>1015</v>
      </c>
      <c r="B1953" s="7" t="s">
        <v>1044</v>
      </c>
      <c r="C1953" s="2"/>
      <c r="D1953" s="2"/>
      <c r="E1953" s="2"/>
    </row>
    <row r="1954" spans="1:5" ht="20.25" x14ac:dyDescent="0.25">
      <c r="A1954" s="6"/>
      <c r="B1954" s="8" t="s">
        <v>217</v>
      </c>
      <c r="C1954" s="2"/>
      <c r="D1954" s="2"/>
      <c r="E1954" s="2"/>
    </row>
    <row r="1955" spans="1:5" ht="20.25" x14ac:dyDescent="0.25">
      <c r="A1955" s="6"/>
      <c r="B1955" s="8" t="s">
        <v>370</v>
      </c>
      <c r="C1955" s="2"/>
      <c r="D1955" s="2"/>
      <c r="E1955" s="2"/>
    </row>
    <row r="1956" spans="1:5" ht="40.5" x14ac:dyDescent="0.25">
      <c r="A1956" s="9" t="s">
        <v>1015</v>
      </c>
      <c r="B1956" s="10" t="s">
        <v>1045</v>
      </c>
      <c r="C1956" s="2"/>
      <c r="D1956" s="2"/>
      <c r="E1956" s="2"/>
    </row>
    <row r="1957" spans="1:5" ht="20.25" x14ac:dyDescent="0.25">
      <c r="A1957" s="9"/>
      <c r="B1957" s="11" t="s">
        <v>416</v>
      </c>
      <c r="C1957" s="2"/>
      <c r="D1957" s="2"/>
      <c r="E1957" s="2"/>
    </row>
    <row r="1958" spans="1:5" ht="40.5" x14ac:dyDescent="0.25">
      <c r="A1958" s="6" t="s">
        <v>1015</v>
      </c>
      <c r="B1958" s="7" t="s">
        <v>1046</v>
      </c>
      <c r="C1958" s="2"/>
      <c r="D1958" s="2"/>
      <c r="E1958" s="2"/>
    </row>
    <row r="1959" spans="1:5" ht="20.25" x14ac:dyDescent="0.25">
      <c r="A1959" s="6"/>
      <c r="B1959" s="8" t="s">
        <v>89</v>
      </c>
      <c r="C1959" s="2"/>
      <c r="D1959" s="2"/>
      <c r="E1959" s="2"/>
    </row>
    <row r="1960" spans="1:5" ht="20.25" x14ac:dyDescent="0.25">
      <c r="A1960" s="9" t="s">
        <v>1015</v>
      </c>
      <c r="B1960" s="10" t="s">
        <v>1047</v>
      </c>
      <c r="C1960" s="2"/>
      <c r="D1960" s="2"/>
      <c r="E1960" s="2"/>
    </row>
    <row r="1961" spans="1:5" ht="20.25" x14ac:dyDescent="0.25">
      <c r="A1961" s="9"/>
      <c r="B1961" s="11" t="s">
        <v>217</v>
      </c>
      <c r="C1961" s="2"/>
      <c r="D1961" s="2"/>
      <c r="E1961" s="2"/>
    </row>
    <row r="1962" spans="1:5" ht="40.5" x14ac:dyDescent="0.25">
      <c r="A1962" s="6" t="s">
        <v>1015</v>
      </c>
      <c r="B1962" s="7" t="s">
        <v>1048</v>
      </c>
      <c r="C1962" s="2"/>
      <c r="D1962" s="2"/>
      <c r="E1962" s="2"/>
    </row>
    <row r="1963" spans="1:5" ht="20.25" x14ac:dyDescent="0.25">
      <c r="A1963" s="6"/>
      <c r="B1963" s="8" t="s">
        <v>306</v>
      </c>
      <c r="C1963" s="2"/>
      <c r="D1963" s="2"/>
      <c r="E1963" s="2"/>
    </row>
    <row r="1964" spans="1:5" ht="20.25" x14ac:dyDescent="0.25">
      <c r="A1964" s="9" t="s">
        <v>1015</v>
      </c>
      <c r="B1964" s="10" t="s">
        <v>1049</v>
      </c>
      <c r="C1964" s="2"/>
      <c r="D1964" s="2"/>
      <c r="E1964" s="2"/>
    </row>
    <row r="1965" spans="1:5" ht="20.25" x14ac:dyDescent="0.25">
      <c r="A1965" s="9"/>
      <c r="B1965" s="11" t="s">
        <v>199</v>
      </c>
      <c r="C1965" s="2"/>
      <c r="D1965" s="2"/>
      <c r="E1965" s="2"/>
    </row>
    <row r="1966" spans="1:5" ht="20.25" x14ac:dyDescent="0.25">
      <c r="A1966" s="6" t="s">
        <v>1015</v>
      </c>
      <c r="B1966" s="7" t="s">
        <v>1050</v>
      </c>
      <c r="C1966" s="2"/>
      <c r="D1966" s="2"/>
      <c r="E1966" s="2"/>
    </row>
    <row r="1967" spans="1:5" ht="20.25" x14ac:dyDescent="0.25">
      <c r="A1967" s="6"/>
      <c r="B1967" s="8" t="s">
        <v>31</v>
      </c>
      <c r="C1967" s="2"/>
      <c r="D1967" s="2"/>
      <c r="E1967" s="2"/>
    </row>
    <row r="1968" spans="1:5" ht="20.25" x14ac:dyDescent="0.25">
      <c r="A1968" s="9" t="s">
        <v>1015</v>
      </c>
      <c r="B1968" s="10" t="s">
        <v>1051</v>
      </c>
      <c r="C1968" s="2"/>
      <c r="D1968" s="2"/>
      <c r="E1968" s="2"/>
    </row>
    <row r="1969" spans="1:5" ht="20.25" x14ac:dyDescent="0.25">
      <c r="A1969" s="9"/>
      <c r="B1969" s="11" t="s">
        <v>1</v>
      </c>
      <c r="C1969" s="2"/>
      <c r="D1969" s="2"/>
      <c r="E1969" s="2"/>
    </row>
    <row r="1970" spans="1:5" ht="20.25" x14ac:dyDescent="0.25">
      <c r="A1970" s="6" t="s">
        <v>1015</v>
      </c>
      <c r="B1970" s="7" t="s">
        <v>1052</v>
      </c>
      <c r="C1970" s="2"/>
      <c r="D1970" s="2"/>
      <c r="E1970" s="2"/>
    </row>
    <row r="1971" spans="1:5" ht="20.25" x14ac:dyDescent="0.25">
      <c r="A1971" s="6"/>
      <c r="B1971" s="8" t="s">
        <v>140</v>
      </c>
      <c r="C1971" s="2"/>
      <c r="D1971" s="2"/>
      <c r="E1971" s="2"/>
    </row>
    <row r="1972" spans="1:5" ht="20.25" x14ac:dyDescent="0.25">
      <c r="A1972" s="9" t="s">
        <v>1015</v>
      </c>
      <c r="B1972" s="10" t="s">
        <v>1053</v>
      </c>
      <c r="C1972" s="2"/>
      <c r="D1972" s="2"/>
      <c r="E1972" s="2"/>
    </row>
    <row r="1973" spans="1:5" ht="20.25" x14ac:dyDescent="0.25">
      <c r="A1973" s="9"/>
      <c r="B1973" s="11" t="s">
        <v>3</v>
      </c>
      <c r="C1973" s="2"/>
      <c r="D1973" s="2"/>
      <c r="E1973" s="2"/>
    </row>
    <row r="1974" spans="1:5" ht="20.25" x14ac:dyDescent="0.25">
      <c r="A1974" s="6" t="s">
        <v>1015</v>
      </c>
      <c r="B1974" s="7" t="s">
        <v>1054</v>
      </c>
      <c r="C1974" s="2"/>
      <c r="D1974" s="2"/>
      <c r="E1974" s="2"/>
    </row>
    <row r="1975" spans="1:5" ht="20.25" x14ac:dyDescent="0.25">
      <c r="A1975" s="6"/>
      <c r="B1975" s="8" t="s">
        <v>128</v>
      </c>
      <c r="C1975" s="2"/>
      <c r="D1975" s="2"/>
      <c r="E1975" s="2"/>
    </row>
    <row r="1976" spans="1:5" ht="20.25" x14ac:dyDescent="0.25">
      <c r="A1976" s="9" t="s">
        <v>1015</v>
      </c>
      <c r="B1976" s="10" t="s">
        <v>1055</v>
      </c>
      <c r="C1976" s="2"/>
      <c r="D1976" s="2"/>
      <c r="E1976" s="2"/>
    </row>
    <row r="1977" spans="1:5" ht="20.25" x14ac:dyDescent="0.25">
      <c r="A1977" s="9"/>
      <c r="B1977" s="11" t="s">
        <v>303</v>
      </c>
      <c r="C1977" s="2"/>
      <c r="D1977" s="2"/>
      <c r="E1977" s="2"/>
    </row>
    <row r="1978" spans="1:5" ht="20.25" x14ac:dyDescent="0.25">
      <c r="A1978" s="6" t="s">
        <v>1015</v>
      </c>
      <c r="B1978" s="7" t="s">
        <v>1056</v>
      </c>
      <c r="C1978" s="2"/>
      <c r="D1978" s="2"/>
      <c r="E1978" s="2"/>
    </row>
    <row r="1979" spans="1:5" ht="20.25" x14ac:dyDescent="0.25">
      <c r="A1979" s="6"/>
      <c r="B1979" s="8" t="s">
        <v>670</v>
      </c>
      <c r="C1979" s="2"/>
      <c r="D1979" s="2"/>
      <c r="E1979" s="2"/>
    </row>
    <row r="1980" spans="1:5" ht="20.25" x14ac:dyDescent="0.25">
      <c r="A1980" s="9" t="s">
        <v>1015</v>
      </c>
      <c r="B1980" s="10" t="s">
        <v>1057</v>
      </c>
      <c r="C1980" s="2"/>
      <c r="D1980" s="2"/>
      <c r="E1980" s="2"/>
    </row>
    <row r="1981" spans="1:5" ht="20.25" x14ac:dyDescent="0.25">
      <c r="A1981" s="9"/>
      <c r="B1981" s="11" t="s">
        <v>199</v>
      </c>
      <c r="C1981" s="2"/>
      <c r="D1981" s="2"/>
      <c r="E1981" s="2"/>
    </row>
    <row r="1982" spans="1:5" ht="20.25" x14ac:dyDescent="0.25">
      <c r="A1982" s="6" t="s">
        <v>1015</v>
      </c>
      <c r="B1982" s="7" t="s">
        <v>1058</v>
      </c>
      <c r="C1982" s="2"/>
      <c r="D1982" s="2"/>
      <c r="E1982" s="2"/>
    </row>
    <row r="1983" spans="1:5" ht="20.25" x14ac:dyDescent="0.25">
      <c r="A1983" s="6"/>
      <c r="B1983" s="8" t="s">
        <v>1059</v>
      </c>
      <c r="C1983" s="2"/>
      <c r="D1983" s="2"/>
      <c r="E1983" s="2"/>
    </row>
    <row r="1984" spans="1:5" ht="20.25" x14ac:dyDescent="0.25">
      <c r="A1984" s="9" t="s">
        <v>1015</v>
      </c>
      <c r="B1984" s="10" t="s">
        <v>1060</v>
      </c>
      <c r="C1984" s="2"/>
      <c r="D1984" s="2"/>
      <c r="E1984" s="2"/>
    </row>
    <row r="1985" spans="1:5" ht="20.25" x14ac:dyDescent="0.25">
      <c r="A1985" s="9"/>
      <c r="B1985" s="11" t="s">
        <v>363</v>
      </c>
      <c r="C1985" s="2"/>
      <c r="D1985" s="2"/>
      <c r="E1985" s="2"/>
    </row>
    <row r="1986" spans="1:5" ht="20.25" x14ac:dyDescent="0.25">
      <c r="A1986" s="6" t="s">
        <v>1015</v>
      </c>
      <c r="B1986" s="7" t="s">
        <v>1061</v>
      </c>
      <c r="C1986" s="2"/>
      <c r="D1986" s="2"/>
      <c r="E1986" s="2"/>
    </row>
    <row r="1987" spans="1:5" ht="20.25" x14ac:dyDescent="0.25">
      <c r="A1987" s="6"/>
      <c r="B1987" s="8" t="s">
        <v>3</v>
      </c>
      <c r="C1987" s="2"/>
      <c r="D1987" s="2"/>
      <c r="E1987" s="2"/>
    </row>
    <row r="1988" spans="1:5" ht="40.5" x14ac:dyDescent="0.25">
      <c r="A1988" s="9" t="s">
        <v>1015</v>
      </c>
      <c r="B1988" s="10" t="s">
        <v>1062</v>
      </c>
      <c r="C1988" s="2"/>
      <c r="D1988" s="2"/>
      <c r="E1988" s="2"/>
    </row>
    <row r="1989" spans="1:5" ht="20.25" x14ac:dyDescent="0.25">
      <c r="A1989" s="9"/>
      <c r="B1989" s="11" t="s">
        <v>140</v>
      </c>
      <c r="C1989" s="2"/>
      <c r="D1989" s="2"/>
      <c r="E1989" s="2"/>
    </row>
    <row r="1990" spans="1:5" ht="20.25" x14ac:dyDescent="0.25">
      <c r="A1990" s="6" t="s">
        <v>1015</v>
      </c>
      <c r="B1990" s="7" t="s">
        <v>1063</v>
      </c>
      <c r="C1990" s="2"/>
      <c r="D1990" s="2"/>
      <c r="E1990" s="2"/>
    </row>
    <row r="1991" spans="1:5" ht="20.25" x14ac:dyDescent="0.25">
      <c r="A1991" s="6"/>
      <c r="B1991" s="8" t="s">
        <v>140</v>
      </c>
      <c r="C1991" s="2"/>
      <c r="D1991" s="2"/>
      <c r="E1991" s="2"/>
    </row>
    <row r="1992" spans="1:5" ht="40.5" x14ac:dyDescent="0.25">
      <c r="A1992" s="9" t="s">
        <v>1015</v>
      </c>
      <c r="B1992" s="10" t="s">
        <v>1064</v>
      </c>
      <c r="C1992" s="2"/>
      <c r="D1992" s="2"/>
      <c r="E1992" s="2"/>
    </row>
    <row r="1993" spans="1:5" ht="20.25" x14ac:dyDescent="0.25">
      <c r="A1993" s="9"/>
      <c r="B1993" s="11" t="s">
        <v>560</v>
      </c>
      <c r="C1993" s="2"/>
      <c r="D1993" s="2"/>
      <c r="E1993" s="2"/>
    </row>
    <row r="1994" spans="1:5" ht="20.25" x14ac:dyDescent="0.25">
      <c r="A1994" s="6" t="s">
        <v>1015</v>
      </c>
      <c r="B1994" s="7" t="s">
        <v>1065</v>
      </c>
      <c r="C1994" s="2"/>
      <c r="D1994" s="2"/>
      <c r="E1994" s="2"/>
    </row>
    <row r="1995" spans="1:5" ht="20.25" x14ac:dyDescent="0.25">
      <c r="A1995" s="6"/>
      <c r="B1995" s="8" t="s">
        <v>1</v>
      </c>
      <c r="C1995" s="2"/>
      <c r="D1995" s="2"/>
      <c r="E1995" s="2"/>
    </row>
    <row r="1996" spans="1:5" ht="40.5" x14ac:dyDescent="0.25">
      <c r="A1996" s="9" t="s">
        <v>1015</v>
      </c>
      <c r="B1996" s="10" t="s">
        <v>1066</v>
      </c>
      <c r="C1996" s="2"/>
      <c r="D1996" s="2"/>
      <c r="E1996" s="2"/>
    </row>
    <row r="1997" spans="1:5" ht="20.25" x14ac:dyDescent="0.25">
      <c r="A1997" s="9"/>
      <c r="B1997" s="11" t="s">
        <v>303</v>
      </c>
      <c r="C1997" s="2"/>
      <c r="D1997" s="2"/>
      <c r="E1997" s="2"/>
    </row>
    <row r="1998" spans="1:5" ht="20.25" x14ac:dyDescent="0.25">
      <c r="A1998" s="6" t="s">
        <v>1015</v>
      </c>
      <c r="B1998" s="7" t="s">
        <v>1067</v>
      </c>
      <c r="C1998" s="2"/>
      <c r="D1998" s="2"/>
      <c r="E1998" s="2"/>
    </row>
    <row r="1999" spans="1:5" ht="20.25" x14ac:dyDescent="0.25">
      <c r="A1999" s="6"/>
      <c r="B1999" s="8" t="s">
        <v>1068</v>
      </c>
      <c r="C1999" s="2"/>
      <c r="D1999" s="2"/>
      <c r="E1999" s="2"/>
    </row>
    <row r="2000" spans="1:5" ht="20.25" x14ac:dyDescent="0.25">
      <c r="A2000" s="9" t="s">
        <v>1015</v>
      </c>
      <c r="B2000" s="10" t="s">
        <v>1069</v>
      </c>
      <c r="C2000" s="2"/>
      <c r="D2000" s="2"/>
      <c r="E2000" s="2"/>
    </row>
    <row r="2001" spans="1:5" ht="20.25" x14ac:dyDescent="0.25">
      <c r="A2001" s="9"/>
      <c r="B2001" s="11" t="s">
        <v>44</v>
      </c>
      <c r="C2001" s="2"/>
      <c r="D2001" s="2"/>
      <c r="E2001" s="2"/>
    </row>
    <row r="2002" spans="1:5" ht="20.25" x14ac:dyDescent="0.25">
      <c r="A2002" s="6" t="s">
        <v>1070</v>
      </c>
      <c r="B2002" s="7" t="s">
        <v>1071</v>
      </c>
      <c r="C2002" s="2"/>
      <c r="D2002" s="2"/>
      <c r="E2002" s="2"/>
    </row>
    <row r="2003" spans="1:5" ht="20.25" x14ac:dyDescent="0.25">
      <c r="A2003" s="6"/>
      <c r="B2003" s="8" t="s">
        <v>197</v>
      </c>
      <c r="C2003" s="2"/>
      <c r="D2003" s="2"/>
      <c r="E2003" s="2"/>
    </row>
    <row r="2004" spans="1:5" ht="20.25" x14ac:dyDescent="0.25">
      <c r="A2004" s="6"/>
      <c r="B2004" s="8" t="s">
        <v>370</v>
      </c>
      <c r="C2004" s="2"/>
      <c r="D2004" s="2"/>
      <c r="E2004" s="2"/>
    </row>
    <row r="2005" spans="1:5" ht="40.5" x14ac:dyDescent="0.25">
      <c r="A2005" s="9" t="s">
        <v>1070</v>
      </c>
      <c r="B2005" s="10" t="s">
        <v>1072</v>
      </c>
      <c r="C2005" s="2"/>
      <c r="D2005" s="2"/>
      <c r="E2005" s="2"/>
    </row>
    <row r="2006" spans="1:5" ht="20.25" x14ac:dyDescent="0.25">
      <c r="A2006" s="9"/>
      <c r="B2006" s="11" t="s">
        <v>372</v>
      </c>
      <c r="C2006" s="2"/>
      <c r="D2006" s="2"/>
      <c r="E2006" s="2"/>
    </row>
    <row r="2007" spans="1:5" ht="20.25" x14ac:dyDescent="0.25">
      <c r="A2007" s="6" t="s">
        <v>1070</v>
      </c>
      <c r="B2007" s="7" t="s">
        <v>1073</v>
      </c>
      <c r="C2007" s="2"/>
      <c r="D2007" s="2"/>
      <c r="E2007" s="2"/>
    </row>
    <row r="2008" spans="1:5" ht="20.25" x14ac:dyDescent="0.25">
      <c r="A2008" s="6"/>
      <c r="B2008" s="8" t="s">
        <v>1</v>
      </c>
      <c r="C2008" s="2"/>
      <c r="D2008" s="2"/>
      <c r="E2008" s="2"/>
    </row>
    <row r="2009" spans="1:5" ht="20.25" x14ac:dyDescent="0.25">
      <c r="A2009" s="9" t="s">
        <v>1070</v>
      </c>
      <c r="B2009" s="10" t="s">
        <v>1074</v>
      </c>
      <c r="C2009" s="2"/>
      <c r="D2009" s="2"/>
      <c r="E2009" s="2"/>
    </row>
    <row r="2010" spans="1:5" ht="20.25" x14ac:dyDescent="0.25">
      <c r="A2010" s="9"/>
      <c r="B2010" s="11" t="s">
        <v>1075</v>
      </c>
      <c r="C2010" s="2"/>
      <c r="D2010" s="2"/>
      <c r="E2010" s="2"/>
    </row>
    <row r="2011" spans="1:5" ht="20.25" x14ac:dyDescent="0.25">
      <c r="A2011" s="6" t="s">
        <v>1070</v>
      </c>
      <c r="B2011" s="7" t="s">
        <v>1076</v>
      </c>
      <c r="C2011" s="2"/>
      <c r="D2011" s="2"/>
      <c r="E2011" s="2"/>
    </row>
    <row r="2012" spans="1:5" ht="20.25" x14ac:dyDescent="0.25">
      <c r="A2012" s="6"/>
      <c r="B2012" s="8" t="s">
        <v>246</v>
      </c>
      <c r="C2012" s="2"/>
      <c r="D2012" s="2"/>
      <c r="E2012" s="2"/>
    </row>
    <row r="2013" spans="1:5" ht="20.25" x14ac:dyDescent="0.25">
      <c r="A2013" s="6"/>
      <c r="B2013" s="8" t="s">
        <v>111</v>
      </c>
      <c r="C2013" s="2"/>
      <c r="D2013" s="2"/>
      <c r="E2013" s="2"/>
    </row>
    <row r="2014" spans="1:5" ht="20.25" x14ac:dyDescent="0.25">
      <c r="A2014" s="9" t="s">
        <v>1070</v>
      </c>
      <c r="B2014" s="10" t="s">
        <v>1077</v>
      </c>
      <c r="C2014" s="2"/>
      <c r="D2014" s="2"/>
      <c r="E2014" s="2"/>
    </row>
    <row r="2015" spans="1:5" ht="20.25" x14ac:dyDescent="0.25">
      <c r="A2015" s="9"/>
      <c r="B2015" s="11" t="s">
        <v>1</v>
      </c>
      <c r="C2015" s="2"/>
      <c r="D2015" s="2"/>
      <c r="E2015" s="2"/>
    </row>
    <row r="2016" spans="1:5" ht="20.25" x14ac:dyDescent="0.25">
      <c r="A2016" s="6" t="s">
        <v>1070</v>
      </c>
      <c r="B2016" s="7" t="s">
        <v>1078</v>
      </c>
      <c r="C2016" s="2"/>
      <c r="D2016" s="2"/>
      <c r="E2016" s="2"/>
    </row>
    <row r="2017" spans="1:5" ht="20.25" x14ac:dyDescent="0.25">
      <c r="A2017" s="6"/>
      <c r="B2017" s="8" t="s">
        <v>1</v>
      </c>
      <c r="C2017" s="2"/>
      <c r="D2017" s="2"/>
      <c r="E2017" s="2"/>
    </row>
    <row r="2018" spans="1:5" ht="40.5" x14ac:dyDescent="0.25">
      <c r="A2018" s="9" t="s">
        <v>1070</v>
      </c>
      <c r="B2018" s="10" t="s">
        <v>1079</v>
      </c>
      <c r="C2018" s="2"/>
      <c r="D2018" s="2"/>
      <c r="E2018" s="2"/>
    </row>
    <row r="2019" spans="1:5" ht="20.25" x14ac:dyDescent="0.25">
      <c r="A2019" s="9"/>
      <c r="B2019" s="11" t="s">
        <v>197</v>
      </c>
      <c r="C2019" s="2"/>
      <c r="D2019" s="2"/>
      <c r="E2019" s="2"/>
    </row>
    <row r="2020" spans="1:5" ht="20.25" x14ac:dyDescent="0.25">
      <c r="A2020" s="9"/>
      <c r="B2020" s="11" t="s">
        <v>370</v>
      </c>
      <c r="C2020" s="2"/>
      <c r="D2020" s="2"/>
      <c r="E2020" s="2"/>
    </row>
    <row r="2021" spans="1:5" ht="20.25" x14ac:dyDescent="0.25">
      <c r="A2021" s="6" t="s">
        <v>1070</v>
      </c>
      <c r="B2021" s="7" t="s">
        <v>1080</v>
      </c>
      <c r="C2021" s="2"/>
      <c r="D2021" s="2"/>
      <c r="E2021" s="2"/>
    </row>
    <row r="2022" spans="1:5" ht="20.25" x14ac:dyDescent="0.25">
      <c r="A2022" s="6"/>
      <c r="B2022" s="8" t="s">
        <v>395</v>
      </c>
      <c r="C2022" s="2"/>
      <c r="D2022" s="2"/>
      <c r="E2022" s="2"/>
    </row>
    <row r="2023" spans="1:5" ht="40.5" x14ac:dyDescent="0.25">
      <c r="A2023" s="9" t="s">
        <v>1070</v>
      </c>
      <c r="B2023" s="10" t="s">
        <v>1081</v>
      </c>
      <c r="C2023" s="2"/>
      <c r="D2023" s="2"/>
      <c r="E2023" s="2"/>
    </row>
    <row r="2024" spans="1:5" ht="20.25" x14ac:dyDescent="0.25">
      <c r="A2024" s="9"/>
      <c r="B2024" s="11" t="s">
        <v>118</v>
      </c>
      <c r="C2024" s="2"/>
      <c r="D2024" s="2"/>
      <c r="E2024" s="2"/>
    </row>
    <row r="2025" spans="1:5" ht="20.25" x14ac:dyDescent="0.25">
      <c r="A2025" s="6" t="s">
        <v>1070</v>
      </c>
      <c r="B2025" s="7" t="s">
        <v>1082</v>
      </c>
      <c r="C2025" s="2"/>
      <c r="D2025" s="2"/>
      <c r="E2025" s="2"/>
    </row>
    <row r="2026" spans="1:5" ht="20.25" x14ac:dyDescent="0.25">
      <c r="A2026" s="6"/>
      <c r="B2026" s="8" t="s">
        <v>41</v>
      </c>
      <c r="C2026" s="2"/>
      <c r="D2026" s="2"/>
      <c r="E2026" s="2"/>
    </row>
    <row r="2027" spans="1:5" ht="40.5" x14ac:dyDescent="0.25">
      <c r="A2027" s="9" t="s">
        <v>1070</v>
      </c>
      <c r="B2027" s="10" t="s">
        <v>1083</v>
      </c>
      <c r="C2027" s="2"/>
      <c r="D2027" s="2"/>
      <c r="E2027" s="2"/>
    </row>
    <row r="2028" spans="1:5" ht="20.25" x14ac:dyDescent="0.25">
      <c r="A2028" s="9"/>
      <c r="B2028" s="11" t="s">
        <v>148</v>
      </c>
      <c r="C2028" s="2"/>
      <c r="D2028" s="2"/>
      <c r="E2028" s="2"/>
    </row>
    <row r="2029" spans="1:5" ht="40.5" x14ac:dyDescent="0.25">
      <c r="A2029" s="6" t="s">
        <v>1070</v>
      </c>
      <c r="B2029" s="7" t="s">
        <v>1084</v>
      </c>
      <c r="C2029" s="2"/>
      <c r="D2029" s="2"/>
      <c r="E2029" s="2"/>
    </row>
    <row r="2030" spans="1:5" ht="20.25" x14ac:dyDescent="0.25">
      <c r="A2030" s="6"/>
      <c r="B2030" s="8" t="s">
        <v>89</v>
      </c>
      <c r="C2030" s="2"/>
      <c r="D2030" s="2"/>
      <c r="E2030" s="2"/>
    </row>
    <row r="2031" spans="1:5" ht="20.25" x14ac:dyDescent="0.25">
      <c r="A2031" s="9" t="s">
        <v>1070</v>
      </c>
      <c r="B2031" s="10" t="s">
        <v>1085</v>
      </c>
      <c r="C2031" s="2"/>
      <c r="D2031" s="2"/>
      <c r="E2031" s="2"/>
    </row>
    <row r="2032" spans="1:5" ht="20.25" x14ac:dyDescent="0.25">
      <c r="A2032" s="9"/>
      <c r="B2032" s="11" t="s">
        <v>270</v>
      </c>
      <c r="C2032" s="2"/>
      <c r="D2032" s="2"/>
      <c r="E2032" s="2"/>
    </row>
    <row r="2033" spans="1:5" ht="20.25" x14ac:dyDescent="0.25">
      <c r="A2033" s="9"/>
      <c r="B2033" s="11" t="s">
        <v>370</v>
      </c>
      <c r="C2033" s="2"/>
      <c r="D2033" s="2"/>
      <c r="E2033" s="2"/>
    </row>
    <row r="2034" spans="1:5" ht="40.5" x14ac:dyDescent="0.25">
      <c r="A2034" s="6" t="s">
        <v>1070</v>
      </c>
      <c r="B2034" s="7" t="s">
        <v>1086</v>
      </c>
      <c r="C2034" s="2"/>
      <c r="D2034" s="2"/>
      <c r="E2034" s="2"/>
    </row>
    <row r="2035" spans="1:5" ht="20.25" x14ac:dyDescent="0.25">
      <c r="A2035" s="6"/>
      <c r="B2035" s="8" t="s">
        <v>270</v>
      </c>
      <c r="C2035" s="2"/>
      <c r="D2035" s="2"/>
      <c r="E2035" s="2"/>
    </row>
    <row r="2036" spans="1:5" ht="20.25" x14ac:dyDescent="0.25">
      <c r="A2036" s="9" t="s">
        <v>1070</v>
      </c>
      <c r="B2036" s="10" t="s">
        <v>1087</v>
      </c>
      <c r="C2036" s="2"/>
      <c r="D2036" s="2"/>
      <c r="E2036" s="2"/>
    </row>
    <row r="2037" spans="1:5" ht="20.25" x14ac:dyDescent="0.25">
      <c r="A2037" s="9"/>
      <c r="B2037" s="11" t="s">
        <v>44</v>
      </c>
      <c r="C2037" s="2"/>
      <c r="D2037" s="2"/>
      <c r="E2037" s="2"/>
    </row>
    <row r="2038" spans="1:5" ht="20.25" x14ac:dyDescent="0.25">
      <c r="A2038" s="6" t="s">
        <v>1070</v>
      </c>
      <c r="B2038" s="7" t="s">
        <v>1088</v>
      </c>
      <c r="C2038" s="2"/>
      <c r="D2038" s="2"/>
      <c r="E2038" s="2"/>
    </row>
    <row r="2039" spans="1:5" ht="20.25" x14ac:dyDescent="0.25">
      <c r="A2039" s="6"/>
      <c r="B2039" s="8" t="s">
        <v>403</v>
      </c>
      <c r="C2039" s="2"/>
      <c r="D2039" s="2"/>
      <c r="E2039" s="2"/>
    </row>
    <row r="2040" spans="1:5" ht="20.25" x14ac:dyDescent="0.25">
      <c r="A2040" s="6"/>
      <c r="B2040" s="8" t="s">
        <v>370</v>
      </c>
      <c r="C2040" s="2"/>
      <c r="D2040" s="2"/>
      <c r="E2040" s="2"/>
    </row>
    <row r="2041" spans="1:5" ht="20.25" x14ac:dyDescent="0.25">
      <c r="A2041" s="9" t="s">
        <v>1070</v>
      </c>
      <c r="B2041" s="10" t="s">
        <v>1089</v>
      </c>
      <c r="C2041" s="2"/>
      <c r="D2041" s="2"/>
      <c r="E2041" s="2"/>
    </row>
    <row r="2042" spans="1:5" ht="20.25" x14ac:dyDescent="0.25">
      <c r="A2042" s="9"/>
      <c r="B2042" s="11" t="s">
        <v>44</v>
      </c>
      <c r="C2042" s="2"/>
      <c r="D2042" s="2"/>
      <c r="E2042" s="2"/>
    </row>
    <row r="2043" spans="1:5" ht="20.25" x14ac:dyDescent="0.25">
      <c r="A2043" s="6" t="s">
        <v>1070</v>
      </c>
      <c r="B2043" s="7" t="s">
        <v>1090</v>
      </c>
      <c r="C2043" s="2"/>
      <c r="D2043" s="2"/>
      <c r="E2043" s="2"/>
    </row>
    <row r="2044" spans="1:5" ht="20.25" x14ac:dyDescent="0.25">
      <c r="A2044" s="6"/>
      <c r="B2044" s="8" t="s">
        <v>128</v>
      </c>
      <c r="C2044" s="2"/>
      <c r="D2044" s="2"/>
      <c r="E2044" s="2"/>
    </row>
    <row r="2045" spans="1:5" ht="40.5" x14ac:dyDescent="0.25">
      <c r="A2045" s="9" t="s">
        <v>1070</v>
      </c>
      <c r="B2045" s="10" t="s">
        <v>1091</v>
      </c>
      <c r="C2045" s="2"/>
      <c r="D2045" s="2"/>
      <c r="E2045" s="2"/>
    </row>
    <row r="2046" spans="1:5" ht="20.25" x14ac:dyDescent="0.25">
      <c r="A2046" s="9"/>
      <c r="B2046" s="11" t="s">
        <v>940</v>
      </c>
      <c r="C2046" s="2"/>
      <c r="D2046" s="2"/>
      <c r="E2046" s="2"/>
    </row>
    <row r="2047" spans="1:5" ht="20.25" x14ac:dyDescent="0.25">
      <c r="A2047" s="6" t="s">
        <v>1070</v>
      </c>
      <c r="B2047" s="7" t="s">
        <v>1092</v>
      </c>
      <c r="C2047" s="2"/>
      <c r="D2047" s="2"/>
      <c r="E2047" s="2"/>
    </row>
    <row r="2048" spans="1:5" ht="20.25" x14ac:dyDescent="0.25">
      <c r="A2048" s="6"/>
      <c r="B2048" s="8" t="s">
        <v>270</v>
      </c>
      <c r="C2048" s="2"/>
      <c r="D2048" s="2"/>
      <c r="E2048" s="2"/>
    </row>
    <row r="2049" spans="1:5" ht="20.25" x14ac:dyDescent="0.25">
      <c r="A2049" s="9" t="s">
        <v>1070</v>
      </c>
      <c r="B2049" s="10" t="s">
        <v>1093</v>
      </c>
      <c r="C2049" s="2"/>
      <c r="D2049" s="2"/>
      <c r="E2049" s="2"/>
    </row>
    <row r="2050" spans="1:5" ht="20.25" x14ac:dyDescent="0.25">
      <c r="A2050" s="9"/>
      <c r="B2050" s="11" t="s">
        <v>3</v>
      </c>
      <c r="C2050" s="2"/>
      <c r="D2050" s="2"/>
      <c r="E2050" s="2"/>
    </row>
    <row r="2051" spans="1:5" ht="20.25" x14ac:dyDescent="0.25">
      <c r="A2051" s="6" t="s">
        <v>1070</v>
      </c>
      <c r="B2051" s="7" t="s">
        <v>1094</v>
      </c>
      <c r="C2051" s="2"/>
      <c r="D2051" s="2"/>
      <c r="E2051" s="2"/>
    </row>
    <row r="2052" spans="1:5" ht="20.25" x14ac:dyDescent="0.25">
      <c r="A2052" s="6"/>
      <c r="B2052" s="8" t="s">
        <v>207</v>
      </c>
      <c r="C2052" s="2"/>
      <c r="D2052" s="2"/>
      <c r="E2052" s="2"/>
    </row>
    <row r="2053" spans="1:5" ht="20.25" x14ac:dyDescent="0.25">
      <c r="A2053" s="9" t="s">
        <v>1070</v>
      </c>
      <c r="B2053" s="10" t="s">
        <v>1095</v>
      </c>
      <c r="C2053" s="2"/>
      <c r="D2053" s="2"/>
      <c r="E2053" s="2"/>
    </row>
    <row r="2054" spans="1:5" ht="20.25" x14ac:dyDescent="0.25">
      <c r="A2054" s="9"/>
      <c r="B2054" s="11" t="s">
        <v>826</v>
      </c>
      <c r="C2054" s="2"/>
      <c r="D2054" s="2"/>
      <c r="E2054" s="2"/>
    </row>
    <row r="2055" spans="1:5" ht="40.5" x14ac:dyDescent="0.25">
      <c r="A2055" s="6" t="s">
        <v>1070</v>
      </c>
      <c r="B2055" s="7" t="s">
        <v>1096</v>
      </c>
      <c r="C2055" s="2"/>
      <c r="D2055" s="2"/>
      <c r="E2055" s="2"/>
    </row>
    <row r="2056" spans="1:5" ht="20.25" x14ac:dyDescent="0.25">
      <c r="A2056" s="6"/>
      <c r="B2056" s="8" t="s">
        <v>197</v>
      </c>
      <c r="C2056" s="2"/>
      <c r="D2056" s="2"/>
      <c r="E2056" s="2"/>
    </row>
    <row r="2057" spans="1:5" ht="20.25" x14ac:dyDescent="0.25">
      <c r="A2057" s="6"/>
      <c r="B2057" s="8" t="s">
        <v>540</v>
      </c>
      <c r="C2057" s="2"/>
      <c r="D2057" s="2"/>
      <c r="E2057" s="2"/>
    </row>
    <row r="2058" spans="1:5" ht="60.75" x14ac:dyDescent="0.25">
      <c r="A2058" s="9" t="s">
        <v>1070</v>
      </c>
      <c r="B2058" s="10" t="s">
        <v>1097</v>
      </c>
      <c r="C2058" s="2"/>
      <c r="D2058" s="2"/>
      <c r="E2058" s="2"/>
    </row>
    <row r="2059" spans="1:5" ht="20.25" x14ac:dyDescent="0.25">
      <c r="A2059" s="9"/>
      <c r="B2059" s="11" t="s">
        <v>148</v>
      </c>
      <c r="C2059" s="2"/>
      <c r="D2059" s="2"/>
      <c r="E2059" s="2"/>
    </row>
    <row r="2060" spans="1:5" ht="20.25" x14ac:dyDescent="0.25">
      <c r="A2060" s="9"/>
      <c r="B2060" s="11" t="s">
        <v>370</v>
      </c>
      <c r="C2060" s="2"/>
      <c r="D2060" s="2"/>
      <c r="E2060" s="2"/>
    </row>
    <row r="2061" spans="1:5" ht="20.25" x14ac:dyDescent="0.25">
      <c r="A2061" s="6" t="s">
        <v>1070</v>
      </c>
      <c r="B2061" s="7" t="s">
        <v>1098</v>
      </c>
      <c r="C2061" s="2"/>
      <c r="D2061" s="2"/>
      <c r="E2061" s="2"/>
    </row>
    <row r="2062" spans="1:5" ht="20.25" x14ac:dyDescent="0.25">
      <c r="A2062" s="6"/>
      <c r="B2062" s="8" t="s">
        <v>44</v>
      </c>
      <c r="C2062" s="2"/>
      <c r="D2062" s="2"/>
      <c r="E2062" s="2"/>
    </row>
    <row r="2063" spans="1:5" ht="20.25" x14ac:dyDescent="0.25">
      <c r="A2063" s="9" t="s">
        <v>1070</v>
      </c>
      <c r="B2063" s="10" t="s">
        <v>1099</v>
      </c>
      <c r="C2063" s="2"/>
      <c r="D2063" s="2"/>
      <c r="E2063" s="2"/>
    </row>
    <row r="2064" spans="1:5" ht="20.25" x14ac:dyDescent="0.25">
      <c r="A2064" s="9"/>
      <c r="B2064" s="11" t="s">
        <v>118</v>
      </c>
      <c r="C2064" s="2"/>
      <c r="D2064" s="2"/>
      <c r="E2064" s="2"/>
    </row>
    <row r="2065" spans="1:5" ht="20.25" x14ac:dyDescent="0.25">
      <c r="A2065" s="6" t="s">
        <v>1070</v>
      </c>
      <c r="B2065" s="7" t="s">
        <v>1100</v>
      </c>
      <c r="C2065" s="2"/>
      <c r="D2065" s="2"/>
      <c r="E2065" s="2"/>
    </row>
    <row r="2066" spans="1:5" ht="20.25" x14ac:dyDescent="0.25">
      <c r="A2066" s="6"/>
      <c r="B2066" s="8" t="s">
        <v>1</v>
      </c>
      <c r="C2066" s="2"/>
      <c r="D2066" s="2"/>
      <c r="E2066" s="2"/>
    </row>
    <row r="2067" spans="1:5" ht="20.25" x14ac:dyDescent="0.25">
      <c r="A2067" s="9" t="s">
        <v>1070</v>
      </c>
      <c r="B2067" s="10" t="s">
        <v>1101</v>
      </c>
      <c r="C2067" s="2"/>
      <c r="D2067" s="2"/>
      <c r="E2067" s="2"/>
    </row>
    <row r="2068" spans="1:5" ht="20.25" x14ac:dyDescent="0.25">
      <c r="A2068" s="9"/>
      <c r="B2068" s="11" t="s">
        <v>1</v>
      </c>
      <c r="C2068" s="2"/>
      <c r="D2068" s="2"/>
      <c r="E2068" s="2"/>
    </row>
    <row r="2069" spans="1:5" ht="20.25" x14ac:dyDescent="0.25">
      <c r="A2069" s="6" t="s">
        <v>1070</v>
      </c>
      <c r="B2069" s="7" t="s">
        <v>1102</v>
      </c>
      <c r="C2069" s="2"/>
      <c r="D2069" s="2"/>
      <c r="E2069" s="2"/>
    </row>
    <row r="2070" spans="1:5" ht="20.25" x14ac:dyDescent="0.25">
      <c r="A2070" s="6"/>
      <c r="B2070" s="8" t="s">
        <v>363</v>
      </c>
      <c r="C2070" s="2"/>
      <c r="D2070" s="2"/>
      <c r="E2070" s="2"/>
    </row>
    <row r="2071" spans="1:5" ht="40.5" x14ac:dyDescent="0.25">
      <c r="A2071" s="9" t="s">
        <v>1070</v>
      </c>
      <c r="B2071" s="10" t="s">
        <v>1103</v>
      </c>
      <c r="C2071" s="2"/>
      <c r="D2071" s="2"/>
      <c r="E2071" s="2"/>
    </row>
    <row r="2072" spans="1:5" ht="20.25" x14ac:dyDescent="0.25">
      <c r="A2072" s="9"/>
      <c r="B2072" s="11" t="s">
        <v>120</v>
      </c>
      <c r="C2072" s="2"/>
      <c r="D2072" s="2"/>
      <c r="E2072" s="2"/>
    </row>
    <row r="2073" spans="1:5" ht="40.5" x14ac:dyDescent="0.25">
      <c r="A2073" s="6" t="s">
        <v>1070</v>
      </c>
      <c r="B2073" s="7" t="s">
        <v>1104</v>
      </c>
      <c r="C2073" s="2"/>
      <c r="D2073" s="2"/>
      <c r="E2073" s="2"/>
    </row>
    <row r="2074" spans="1:5" ht="20.25" x14ac:dyDescent="0.25">
      <c r="A2074" s="6"/>
      <c r="B2074" s="8" t="s">
        <v>89</v>
      </c>
      <c r="C2074" s="2"/>
      <c r="D2074" s="2"/>
      <c r="E2074" s="2"/>
    </row>
    <row r="2075" spans="1:5" ht="20.25" x14ac:dyDescent="0.25">
      <c r="A2075" s="9" t="s">
        <v>1070</v>
      </c>
      <c r="B2075" s="10" t="s">
        <v>1105</v>
      </c>
      <c r="C2075" s="2"/>
      <c r="D2075" s="2"/>
      <c r="E2075" s="2"/>
    </row>
    <row r="2076" spans="1:5" ht="20.25" x14ac:dyDescent="0.25">
      <c r="A2076" s="9"/>
      <c r="B2076" s="11" t="s">
        <v>89</v>
      </c>
      <c r="C2076" s="2"/>
      <c r="D2076" s="2"/>
      <c r="E2076" s="2"/>
    </row>
    <row r="2077" spans="1:5" ht="40.5" x14ac:dyDescent="0.25">
      <c r="A2077" s="6" t="s">
        <v>1070</v>
      </c>
      <c r="B2077" s="7" t="s">
        <v>1106</v>
      </c>
      <c r="C2077" s="2"/>
      <c r="D2077" s="2"/>
      <c r="E2077" s="2"/>
    </row>
    <row r="2078" spans="1:5" ht="20.25" x14ac:dyDescent="0.25">
      <c r="A2078" s="6"/>
      <c r="B2078" s="8" t="s">
        <v>116</v>
      </c>
      <c r="C2078" s="2"/>
      <c r="D2078" s="2"/>
      <c r="E2078" s="2"/>
    </row>
    <row r="2079" spans="1:5" ht="20.25" x14ac:dyDescent="0.25">
      <c r="A2079" s="9" t="s">
        <v>1070</v>
      </c>
      <c r="B2079" s="10" t="s">
        <v>1107</v>
      </c>
      <c r="C2079" s="2"/>
      <c r="D2079" s="2"/>
      <c r="E2079" s="2"/>
    </row>
    <row r="2080" spans="1:5" ht="20.25" x14ac:dyDescent="0.25">
      <c r="A2080" s="9"/>
      <c r="B2080" s="11" t="s">
        <v>199</v>
      </c>
      <c r="C2080" s="2"/>
      <c r="D2080" s="2"/>
      <c r="E2080" s="2"/>
    </row>
    <row r="2081" spans="1:5" ht="20.25" x14ac:dyDescent="0.25">
      <c r="A2081" s="6" t="s">
        <v>1070</v>
      </c>
      <c r="B2081" s="7" t="s">
        <v>1108</v>
      </c>
      <c r="C2081" s="2"/>
      <c r="D2081" s="2"/>
      <c r="E2081" s="2"/>
    </row>
    <row r="2082" spans="1:5" ht="20.25" x14ac:dyDescent="0.25">
      <c r="A2082" s="6"/>
      <c r="B2082" s="8" t="s">
        <v>217</v>
      </c>
      <c r="C2082" s="2"/>
      <c r="D2082" s="2"/>
      <c r="E2082" s="2"/>
    </row>
    <row r="2083" spans="1:5" ht="20.25" x14ac:dyDescent="0.25">
      <c r="A2083" s="9" t="s">
        <v>1070</v>
      </c>
      <c r="B2083" s="10" t="s">
        <v>1109</v>
      </c>
      <c r="C2083" s="2"/>
      <c r="D2083" s="2"/>
      <c r="E2083" s="2"/>
    </row>
    <row r="2084" spans="1:5" ht="20.25" x14ac:dyDescent="0.25">
      <c r="A2084" s="9"/>
      <c r="B2084" s="11" t="s">
        <v>199</v>
      </c>
      <c r="C2084" s="2"/>
      <c r="D2084" s="2"/>
      <c r="E2084" s="2"/>
    </row>
    <row r="2085" spans="1:5" ht="20.25" x14ac:dyDescent="0.25">
      <c r="A2085" s="6" t="s">
        <v>1070</v>
      </c>
      <c r="B2085" s="7" t="s">
        <v>1110</v>
      </c>
      <c r="C2085" s="2"/>
      <c r="D2085" s="2"/>
      <c r="E2085" s="2"/>
    </row>
    <row r="2086" spans="1:5" ht="20.25" x14ac:dyDescent="0.25">
      <c r="A2086" s="6"/>
      <c r="B2086" s="8" t="s">
        <v>89</v>
      </c>
      <c r="C2086" s="2"/>
      <c r="D2086" s="2"/>
      <c r="E2086" s="2"/>
    </row>
    <row r="2087" spans="1:5" ht="20.25" x14ac:dyDescent="0.25">
      <c r="A2087" s="9" t="s">
        <v>1070</v>
      </c>
      <c r="B2087" s="10" t="s">
        <v>1111</v>
      </c>
      <c r="C2087" s="2"/>
      <c r="D2087" s="2"/>
      <c r="E2087" s="2"/>
    </row>
    <row r="2088" spans="1:5" ht="20.25" x14ac:dyDescent="0.25">
      <c r="A2088" s="9"/>
      <c r="B2088" s="11" t="s">
        <v>116</v>
      </c>
      <c r="C2088" s="2"/>
      <c r="D2088" s="2"/>
      <c r="E2088" s="2"/>
    </row>
    <row r="2089" spans="1:5" ht="40.5" x14ac:dyDescent="0.25">
      <c r="A2089" s="6" t="s">
        <v>1070</v>
      </c>
      <c r="B2089" s="7" t="s">
        <v>1112</v>
      </c>
      <c r="C2089" s="2"/>
      <c r="D2089" s="2"/>
      <c r="E2089" s="2"/>
    </row>
    <row r="2090" spans="1:5" ht="20.25" x14ac:dyDescent="0.25">
      <c r="A2090" s="6"/>
      <c r="B2090" s="8" t="s">
        <v>74</v>
      </c>
      <c r="C2090" s="2"/>
      <c r="D2090" s="2"/>
      <c r="E2090" s="2"/>
    </row>
    <row r="2091" spans="1:5" ht="20.25" x14ac:dyDescent="0.25">
      <c r="A2091" s="6"/>
      <c r="B2091" s="8" t="s">
        <v>111</v>
      </c>
      <c r="C2091" s="2"/>
      <c r="D2091" s="2"/>
      <c r="E2091" s="2"/>
    </row>
    <row r="2092" spans="1:5" ht="20.25" x14ac:dyDescent="0.25">
      <c r="A2092" s="9" t="s">
        <v>1070</v>
      </c>
      <c r="B2092" s="10" t="s">
        <v>1113</v>
      </c>
      <c r="C2092" s="2"/>
      <c r="D2092" s="2"/>
      <c r="E2092" s="2"/>
    </row>
    <row r="2093" spans="1:5" ht="20.25" x14ac:dyDescent="0.25">
      <c r="A2093" s="9"/>
      <c r="B2093" s="11" t="s">
        <v>606</v>
      </c>
      <c r="C2093" s="2"/>
      <c r="D2093" s="2"/>
      <c r="E2093" s="2"/>
    </row>
    <row r="2094" spans="1:5" ht="20.25" x14ac:dyDescent="0.25">
      <c r="A2094" s="6" t="s">
        <v>1070</v>
      </c>
      <c r="B2094" s="7" t="s">
        <v>1114</v>
      </c>
      <c r="C2094" s="2"/>
      <c r="D2094" s="2"/>
      <c r="E2094" s="2"/>
    </row>
    <row r="2095" spans="1:5" ht="20.25" x14ac:dyDescent="0.25">
      <c r="A2095" s="6"/>
      <c r="B2095" s="8" t="s">
        <v>3</v>
      </c>
      <c r="C2095" s="2"/>
      <c r="D2095" s="2"/>
      <c r="E2095" s="2"/>
    </row>
    <row r="2096" spans="1:5" ht="20.25" x14ac:dyDescent="0.25">
      <c r="A2096" s="6"/>
      <c r="B2096" s="8" t="s">
        <v>370</v>
      </c>
      <c r="C2096" s="2"/>
      <c r="D2096" s="2"/>
      <c r="E2096" s="2"/>
    </row>
    <row r="2097" spans="1:5" ht="20.25" x14ac:dyDescent="0.25">
      <c r="A2097" s="9" t="s">
        <v>1070</v>
      </c>
      <c r="B2097" s="10" t="s">
        <v>1115</v>
      </c>
      <c r="C2097" s="2"/>
      <c r="D2097" s="2"/>
      <c r="E2097" s="2"/>
    </row>
    <row r="2098" spans="1:5" ht="20.25" x14ac:dyDescent="0.25">
      <c r="A2098" s="9"/>
      <c r="B2098" s="11" t="s">
        <v>1116</v>
      </c>
      <c r="C2098" s="2"/>
      <c r="D2098" s="2"/>
      <c r="E2098" s="2"/>
    </row>
    <row r="2099" spans="1:5" ht="20.25" x14ac:dyDescent="0.25">
      <c r="A2099" s="6" t="s">
        <v>1070</v>
      </c>
      <c r="B2099" s="7" t="s">
        <v>1117</v>
      </c>
      <c r="C2099" s="2"/>
      <c r="D2099" s="2"/>
      <c r="E2099" s="2"/>
    </row>
    <row r="2100" spans="1:5" ht="20.25" x14ac:dyDescent="0.25">
      <c r="A2100" s="6"/>
      <c r="B2100" s="8" t="s">
        <v>1</v>
      </c>
      <c r="C2100" s="2"/>
      <c r="D2100" s="2"/>
      <c r="E2100" s="2"/>
    </row>
    <row r="2101" spans="1:5" ht="20.25" x14ac:dyDescent="0.25">
      <c r="A2101" s="9" t="s">
        <v>1070</v>
      </c>
      <c r="B2101" s="10" t="s">
        <v>1118</v>
      </c>
      <c r="C2101" s="2"/>
      <c r="D2101" s="2"/>
      <c r="E2101" s="2"/>
    </row>
    <row r="2102" spans="1:5" ht="20.25" x14ac:dyDescent="0.25">
      <c r="A2102" s="9"/>
      <c r="B2102" s="11" t="s">
        <v>140</v>
      </c>
      <c r="C2102" s="2"/>
      <c r="D2102" s="2"/>
      <c r="E2102" s="2"/>
    </row>
    <row r="2103" spans="1:5" ht="20.25" x14ac:dyDescent="0.25">
      <c r="A2103" s="6" t="s">
        <v>1070</v>
      </c>
      <c r="B2103" s="7" t="s">
        <v>1119</v>
      </c>
      <c r="C2103" s="2"/>
      <c r="D2103" s="2"/>
      <c r="E2103" s="2"/>
    </row>
    <row r="2104" spans="1:5" ht="20.25" x14ac:dyDescent="0.25">
      <c r="A2104" s="6"/>
      <c r="B2104" s="8" t="s">
        <v>33</v>
      </c>
      <c r="C2104" s="2"/>
      <c r="D2104" s="2"/>
      <c r="E2104" s="2"/>
    </row>
    <row r="2105" spans="1:5" ht="20.25" x14ac:dyDescent="0.25">
      <c r="A2105" s="9" t="s">
        <v>1070</v>
      </c>
      <c r="B2105" s="10" t="s">
        <v>1120</v>
      </c>
      <c r="C2105" s="2"/>
      <c r="D2105" s="2"/>
      <c r="E2105" s="2"/>
    </row>
    <row r="2106" spans="1:5" ht="20.25" x14ac:dyDescent="0.25">
      <c r="A2106" s="9"/>
      <c r="B2106" s="11" t="s">
        <v>289</v>
      </c>
      <c r="C2106" s="2"/>
      <c r="D2106" s="2"/>
      <c r="E2106" s="2"/>
    </row>
    <row r="2107" spans="1:5" ht="20.25" x14ac:dyDescent="0.25">
      <c r="A2107" s="6" t="s">
        <v>1070</v>
      </c>
      <c r="B2107" s="7" t="s">
        <v>1121</v>
      </c>
      <c r="C2107" s="2"/>
      <c r="D2107" s="2"/>
      <c r="E2107" s="2"/>
    </row>
    <row r="2108" spans="1:5" ht="20.25" x14ac:dyDescent="0.25">
      <c r="A2108" s="6"/>
      <c r="B2108" s="8" t="s">
        <v>207</v>
      </c>
      <c r="C2108" s="2"/>
      <c r="D2108" s="2"/>
      <c r="E2108" s="2"/>
    </row>
    <row r="2109" spans="1:5" ht="20.25" x14ac:dyDescent="0.25">
      <c r="A2109" s="9" t="s">
        <v>1070</v>
      </c>
      <c r="B2109" s="10" t="s">
        <v>1122</v>
      </c>
      <c r="C2109" s="2"/>
      <c r="D2109" s="2"/>
      <c r="E2109" s="2"/>
    </row>
    <row r="2110" spans="1:5" ht="20.25" x14ac:dyDescent="0.25">
      <c r="A2110" s="9"/>
      <c r="B2110" s="11" t="s">
        <v>31</v>
      </c>
      <c r="C2110" s="2"/>
      <c r="D2110" s="2"/>
      <c r="E2110" s="2"/>
    </row>
    <row r="2111" spans="1:5" ht="20.25" x14ac:dyDescent="0.25">
      <c r="A2111" s="6" t="s">
        <v>1070</v>
      </c>
      <c r="B2111" s="7" t="s">
        <v>1123</v>
      </c>
      <c r="C2111" s="2"/>
      <c r="D2111" s="2"/>
      <c r="E2111" s="2"/>
    </row>
    <row r="2112" spans="1:5" ht="20.25" x14ac:dyDescent="0.25">
      <c r="A2112" s="6"/>
      <c r="B2112" s="8" t="s">
        <v>31</v>
      </c>
      <c r="C2112" s="2"/>
      <c r="D2112" s="2"/>
      <c r="E2112" s="2"/>
    </row>
    <row r="2113" spans="1:5" ht="20.25" x14ac:dyDescent="0.25">
      <c r="A2113" s="9" t="s">
        <v>1070</v>
      </c>
      <c r="B2113" s="10" t="s">
        <v>1124</v>
      </c>
      <c r="C2113" s="2"/>
      <c r="D2113" s="2"/>
      <c r="E2113" s="2"/>
    </row>
    <row r="2114" spans="1:5" ht="20.25" x14ac:dyDescent="0.25">
      <c r="A2114" s="9"/>
      <c r="B2114" s="11" t="s">
        <v>427</v>
      </c>
      <c r="C2114" s="2"/>
      <c r="D2114" s="2"/>
      <c r="E2114" s="2"/>
    </row>
    <row r="2115" spans="1:5" ht="20.25" x14ac:dyDescent="0.25">
      <c r="A2115" s="9"/>
      <c r="B2115" s="11" t="s">
        <v>111</v>
      </c>
      <c r="C2115" s="2"/>
      <c r="D2115" s="2"/>
      <c r="E2115" s="2"/>
    </row>
    <row r="2116" spans="1:5" ht="20.25" x14ac:dyDescent="0.25">
      <c r="A2116" s="6" t="s">
        <v>1070</v>
      </c>
      <c r="B2116" s="7" t="s">
        <v>1125</v>
      </c>
      <c r="C2116" s="2"/>
      <c r="D2116" s="2"/>
      <c r="E2116" s="2"/>
    </row>
    <row r="2117" spans="1:5" ht="20.25" x14ac:dyDescent="0.25">
      <c r="A2117" s="6"/>
      <c r="B2117" s="8" t="s">
        <v>41</v>
      </c>
      <c r="C2117" s="2"/>
      <c r="D2117" s="2"/>
      <c r="E2117" s="2"/>
    </row>
    <row r="2118" spans="1:5" ht="20.25" x14ac:dyDescent="0.25">
      <c r="A2118" s="9" t="s">
        <v>1126</v>
      </c>
      <c r="B2118" s="10" t="s">
        <v>1127</v>
      </c>
      <c r="C2118" s="2"/>
      <c r="D2118" s="2"/>
      <c r="E2118" s="2"/>
    </row>
    <row r="2119" spans="1:5" ht="20.25" x14ac:dyDescent="0.25">
      <c r="A2119" s="9"/>
      <c r="B2119" s="11" t="s">
        <v>403</v>
      </c>
      <c r="C2119" s="2"/>
      <c r="D2119" s="2"/>
      <c r="E2119" s="2"/>
    </row>
    <row r="2120" spans="1:5" ht="20.25" x14ac:dyDescent="0.25">
      <c r="A2120" s="9"/>
      <c r="B2120" s="11" t="s">
        <v>370</v>
      </c>
      <c r="C2120" s="2"/>
      <c r="D2120" s="2"/>
      <c r="E2120" s="2"/>
    </row>
    <row r="2121" spans="1:5" ht="20.25" x14ac:dyDescent="0.25">
      <c r="A2121" s="6" t="s">
        <v>1126</v>
      </c>
      <c r="B2121" s="7" t="s">
        <v>1128</v>
      </c>
      <c r="C2121" s="2"/>
      <c r="D2121" s="2"/>
      <c r="E2121" s="2"/>
    </row>
    <row r="2122" spans="1:5" ht="20.25" x14ac:dyDescent="0.25">
      <c r="A2122" s="6"/>
      <c r="B2122" s="8" t="s">
        <v>148</v>
      </c>
      <c r="C2122" s="2"/>
      <c r="D2122" s="2"/>
      <c r="E2122" s="2"/>
    </row>
    <row r="2123" spans="1:5" ht="20.25" x14ac:dyDescent="0.25">
      <c r="A2123" s="9" t="s">
        <v>1126</v>
      </c>
      <c r="B2123" s="10" t="s">
        <v>1129</v>
      </c>
      <c r="C2123" s="2"/>
      <c r="D2123" s="2"/>
      <c r="E2123" s="2"/>
    </row>
    <row r="2124" spans="1:5" ht="20.25" x14ac:dyDescent="0.25">
      <c r="A2124" s="9"/>
      <c r="B2124" s="11" t="s">
        <v>148</v>
      </c>
      <c r="C2124" s="2"/>
      <c r="D2124" s="2"/>
      <c r="E2124" s="2"/>
    </row>
    <row r="2125" spans="1:5" ht="20.25" x14ac:dyDescent="0.25">
      <c r="A2125" s="6" t="s">
        <v>1126</v>
      </c>
      <c r="B2125" s="7" t="s">
        <v>1130</v>
      </c>
      <c r="C2125" s="2"/>
      <c r="D2125" s="2"/>
      <c r="E2125" s="2"/>
    </row>
    <row r="2126" spans="1:5" ht="20.25" x14ac:dyDescent="0.25">
      <c r="A2126" s="6"/>
      <c r="B2126" s="8" t="s">
        <v>148</v>
      </c>
      <c r="C2126" s="2"/>
      <c r="D2126" s="2"/>
      <c r="E2126" s="2"/>
    </row>
    <row r="2127" spans="1:5" ht="20.25" x14ac:dyDescent="0.25">
      <c r="A2127" s="9" t="s">
        <v>1126</v>
      </c>
      <c r="B2127" s="10" t="s">
        <v>1131</v>
      </c>
      <c r="C2127" s="2"/>
      <c r="D2127" s="2"/>
      <c r="E2127" s="2"/>
    </row>
    <row r="2128" spans="1:5" ht="20.25" x14ac:dyDescent="0.25">
      <c r="A2128" s="9"/>
      <c r="B2128" s="11" t="s">
        <v>964</v>
      </c>
      <c r="C2128" s="2"/>
      <c r="D2128" s="2"/>
      <c r="E2128" s="2"/>
    </row>
    <row r="2129" spans="1:5" ht="40.5" x14ac:dyDescent="0.25">
      <c r="A2129" s="6" t="s">
        <v>1126</v>
      </c>
      <c r="B2129" s="7" t="s">
        <v>1132</v>
      </c>
      <c r="C2129" s="2"/>
      <c r="D2129" s="2"/>
      <c r="E2129" s="2"/>
    </row>
    <row r="2130" spans="1:5" ht="20.25" x14ac:dyDescent="0.25">
      <c r="A2130" s="6"/>
      <c r="B2130" s="8" t="s">
        <v>403</v>
      </c>
      <c r="C2130" s="2"/>
      <c r="D2130" s="2"/>
      <c r="E2130" s="2"/>
    </row>
    <row r="2131" spans="1:5" ht="20.25" x14ac:dyDescent="0.25">
      <c r="A2131" s="6"/>
      <c r="B2131" s="8" t="s">
        <v>111</v>
      </c>
      <c r="C2131" s="2"/>
      <c r="D2131" s="2"/>
      <c r="E2131" s="2"/>
    </row>
    <row r="2132" spans="1:5" ht="20.25" x14ac:dyDescent="0.25">
      <c r="A2132" s="9" t="s">
        <v>1126</v>
      </c>
      <c r="B2132" s="10" t="s">
        <v>1133</v>
      </c>
      <c r="C2132" s="2"/>
      <c r="D2132" s="2"/>
      <c r="E2132" s="2"/>
    </row>
    <row r="2133" spans="1:5" ht="20.25" x14ac:dyDescent="0.25">
      <c r="A2133" s="9"/>
      <c r="B2133" s="11" t="s">
        <v>403</v>
      </c>
      <c r="C2133" s="2"/>
      <c r="D2133" s="2"/>
      <c r="E2133" s="2"/>
    </row>
    <row r="2134" spans="1:5" ht="40.5" x14ac:dyDescent="0.25">
      <c r="A2134" s="6" t="s">
        <v>1126</v>
      </c>
      <c r="B2134" s="7" t="s">
        <v>1134</v>
      </c>
      <c r="C2134" s="2"/>
      <c r="D2134" s="2"/>
      <c r="E2134" s="2"/>
    </row>
    <row r="2135" spans="1:5" ht="20.25" x14ac:dyDescent="0.25">
      <c r="A2135" s="6"/>
      <c r="B2135" s="8" t="s">
        <v>1075</v>
      </c>
      <c r="C2135" s="2"/>
      <c r="D2135" s="2"/>
      <c r="E2135" s="2"/>
    </row>
    <row r="2136" spans="1:5" ht="40.5" x14ac:dyDescent="0.25">
      <c r="A2136" s="9" t="s">
        <v>1126</v>
      </c>
      <c r="B2136" s="10" t="s">
        <v>1135</v>
      </c>
      <c r="C2136" s="2"/>
      <c r="D2136" s="2"/>
      <c r="E2136" s="2"/>
    </row>
    <row r="2137" spans="1:5" ht="20.25" x14ac:dyDescent="0.25">
      <c r="A2137" s="9"/>
      <c r="B2137" s="11" t="s">
        <v>1075</v>
      </c>
      <c r="C2137" s="2"/>
      <c r="D2137" s="2"/>
      <c r="E2137" s="2"/>
    </row>
    <row r="2138" spans="1:5" ht="20.25" x14ac:dyDescent="0.25">
      <c r="A2138" s="6" t="s">
        <v>1126</v>
      </c>
      <c r="B2138" s="7" t="s">
        <v>1136</v>
      </c>
      <c r="C2138" s="2"/>
      <c r="D2138" s="2"/>
      <c r="E2138" s="2"/>
    </row>
    <row r="2139" spans="1:5" ht="20.25" x14ac:dyDescent="0.25">
      <c r="A2139" s="6"/>
      <c r="B2139" s="8" t="s">
        <v>627</v>
      </c>
      <c r="C2139" s="2"/>
      <c r="D2139" s="2"/>
      <c r="E2139" s="2"/>
    </row>
    <row r="2140" spans="1:5" ht="20.25" x14ac:dyDescent="0.25">
      <c r="A2140" s="9" t="s">
        <v>1126</v>
      </c>
      <c r="B2140" s="10" t="s">
        <v>1137</v>
      </c>
      <c r="C2140" s="2"/>
      <c r="D2140" s="2"/>
      <c r="E2140" s="2"/>
    </row>
    <row r="2141" spans="1:5" ht="20.25" x14ac:dyDescent="0.25">
      <c r="A2141" s="9"/>
      <c r="B2141" s="11" t="s">
        <v>148</v>
      </c>
      <c r="C2141" s="2"/>
      <c r="D2141" s="2"/>
      <c r="E2141" s="2"/>
    </row>
    <row r="2142" spans="1:5" ht="20.25" x14ac:dyDescent="0.25">
      <c r="A2142" s="6" t="s">
        <v>1126</v>
      </c>
      <c r="B2142" s="7" t="s">
        <v>1138</v>
      </c>
      <c r="C2142" s="2"/>
      <c r="D2142" s="2"/>
      <c r="E2142" s="2"/>
    </row>
    <row r="2143" spans="1:5" ht="20.25" x14ac:dyDescent="0.25">
      <c r="A2143" s="6"/>
      <c r="B2143" s="8" t="s">
        <v>1</v>
      </c>
      <c r="C2143" s="2"/>
      <c r="D2143" s="2"/>
      <c r="E2143" s="2"/>
    </row>
    <row r="2144" spans="1:5" ht="20.25" x14ac:dyDescent="0.25">
      <c r="A2144" s="9" t="s">
        <v>1126</v>
      </c>
      <c r="B2144" s="10" t="s">
        <v>1139</v>
      </c>
      <c r="C2144" s="2"/>
      <c r="D2144" s="2"/>
      <c r="E2144" s="2"/>
    </row>
    <row r="2145" spans="1:5" ht="20.25" x14ac:dyDescent="0.25">
      <c r="A2145" s="9"/>
      <c r="B2145" s="11" t="s">
        <v>37</v>
      </c>
      <c r="C2145" s="2"/>
      <c r="D2145" s="2"/>
      <c r="E2145" s="2"/>
    </row>
    <row r="2146" spans="1:5" ht="20.25" x14ac:dyDescent="0.25">
      <c r="A2146" s="6" t="s">
        <v>1126</v>
      </c>
      <c r="B2146" s="7" t="s">
        <v>1140</v>
      </c>
      <c r="C2146" s="2"/>
      <c r="D2146" s="2"/>
      <c r="E2146" s="2"/>
    </row>
    <row r="2147" spans="1:5" ht="20.25" x14ac:dyDescent="0.25">
      <c r="A2147" s="6"/>
      <c r="B2147" s="8" t="s">
        <v>1</v>
      </c>
      <c r="C2147" s="2"/>
      <c r="D2147" s="2"/>
      <c r="E2147" s="2"/>
    </row>
    <row r="2148" spans="1:5" ht="20.25" x14ac:dyDescent="0.25">
      <c r="A2148" s="9" t="s">
        <v>1126</v>
      </c>
      <c r="B2148" s="10" t="s">
        <v>1141</v>
      </c>
      <c r="C2148" s="2"/>
      <c r="D2148" s="2"/>
      <c r="E2148" s="2"/>
    </row>
    <row r="2149" spans="1:5" ht="20.25" x14ac:dyDescent="0.25">
      <c r="A2149" s="9"/>
      <c r="B2149" s="11" t="s">
        <v>3</v>
      </c>
      <c r="C2149" s="2"/>
      <c r="D2149" s="2"/>
      <c r="E2149" s="2"/>
    </row>
    <row r="2150" spans="1:5" ht="20.25" x14ac:dyDescent="0.25">
      <c r="A2150" s="6" t="s">
        <v>1126</v>
      </c>
      <c r="B2150" s="7" t="s">
        <v>1142</v>
      </c>
      <c r="C2150" s="2"/>
      <c r="D2150" s="2"/>
      <c r="E2150" s="2"/>
    </row>
    <row r="2151" spans="1:5" ht="20.25" x14ac:dyDescent="0.25">
      <c r="A2151" s="6"/>
      <c r="B2151" s="8" t="s">
        <v>1</v>
      </c>
      <c r="C2151" s="2"/>
      <c r="D2151" s="2"/>
      <c r="E2151" s="2"/>
    </row>
    <row r="2152" spans="1:5" ht="20.25" x14ac:dyDescent="0.25">
      <c r="A2152" s="9" t="s">
        <v>1126</v>
      </c>
      <c r="B2152" s="10" t="s">
        <v>1143</v>
      </c>
      <c r="C2152" s="2"/>
      <c r="D2152" s="2"/>
      <c r="E2152" s="2"/>
    </row>
    <row r="2153" spans="1:5" ht="20.25" x14ac:dyDescent="0.25">
      <c r="A2153" s="9"/>
      <c r="B2153" s="11" t="s">
        <v>3</v>
      </c>
      <c r="C2153" s="2"/>
      <c r="D2153" s="2"/>
      <c r="E2153" s="2"/>
    </row>
    <row r="2154" spans="1:5" ht="20.25" x14ac:dyDescent="0.25">
      <c r="A2154" s="6" t="s">
        <v>1126</v>
      </c>
      <c r="B2154" s="7" t="s">
        <v>1144</v>
      </c>
      <c r="C2154" s="2"/>
      <c r="D2154" s="2"/>
      <c r="E2154" s="2"/>
    </row>
    <row r="2155" spans="1:5" ht="20.25" x14ac:dyDescent="0.25">
      <c r="A2155" s="6"/>
      <c r="B2155" s="8" t="s">
        <v>85</v>
      </c>
      <c r="C2155" s="2"/>
      <c r="D2155" s="2"/>
      <c r="E2155" s="2"/>
    </row>
    <row r="2156" spans="1:5" ht="20.25" x14ac:dyDescent="0.25">
      <c r="A2156" s="6"/>
      <c r="B2156" s="8" t="s">
        <v>111</v>
      </c>
      <c r="C2156" s="2"/>
      <c r="D2156" s="2"/>
      <c r="E2156" s="2"/>
    </row>
    <row r="2157" spans="1:5" ht="20.25" x14ac:dyDescent="0.25">
      <c r="A2157" s="9" t="s">
        <v>1126</v>
      </c>
      <c r="B2157" s="10" t="s">
        <v>1145</v>
      </c>
      <c r="C2157" s="2"/>
      <c r="D2157" s="2"/>
      <c r="E2157" s="2"/>
    </row>
    <row r="2158" spans="1:5" ht="20.25" x14ac:dyDescent="0.25">
      <c r="A2158" s="9"/>
      <c r="B2158" s="11" t="s">
        <v>85</v>
      </c>
      <c r="C2158" s="2"/>
      <c r="D2158" s="2"/>
      <c r="E2158" s="2"/>
    </row>
    <row r="2159" spans="1:5" ht="20.25" x14ac:dyDescent="0.25">
      <c r="A2159" s="6" t="s">
        <v>1126</v>
      </c>
      <c r="B2159" s="7" t="s">
        <v>1146</v>
      </c>
      <c r="C2159" s="2"/>
      <c r="D2159" s="2"/>
      <c r="E2159" s="2"/>
    </row>
    <row r="2160" spans="1:5" ht="20.25" x14ac:dyDescent="0.25">
      <c r="A2160" s="6"/>
      <c r="B2160" s="8" t="s">
        <v>41</v>
      </c>
      <c r="C2160" s="2"/>
      <c r="D2160" s="2"/>
      <c r="E2160" s="2"/>
    </row>
    <row r="2161" spans="1:5" ht="20.25" x14ac:dyDescent="0.25">
      <c r="A2161" s="9" t="s">
        <v>1126</v>
      </c>
      <c r="B2161" s="10" t="s">
        <v>1147</v>
      </c>
      <c r="C2161" s="2"/>
      <c r="D2161" s="2"/>
      <c r="E2161" s="2"/>
    </row>
    <row r="2162" spans="1:5" ht="20.25" x14ac:dyDescent="0.25">
      <c r="A2162" s="9"/>
      <c r="B2162" s="11" t="s">
        <v>1</v>
      </c>
      <c r="C2162" s="2"/>
      <c r="D2162" s="2"/>
      <c r="E2162" s="2"/>
    </row>
    <row r="2163" spans="1:5" ht="20.25" x14ac:dyDescent="0.25">
      <c r="A2163" s="6" t="s">
        <v>1126</v>
      </c>
      <c r="B2163" s="7" t="s">
        <v>1148</v>
      </c>
      <c r="C2163" s="2"/>
      <c r="D2163" s="2"/>
      <c r="E2163" s="2"/>
    </row>
    <row r="2164" spans="1:5" ht="20.25" x14ac:dyDescent="0.25">
      <c r="A2164" s="6"/>
      <c r="B2164" s="8" t="s">
        <v>634</v>
      </c>
      <c r="C2164" s="2"/>
      <c r="D2164" s="2"/>
      <c r="E2164" s="2"/>
    </row>
    <row r="2165" spans="1:5" ht="40.5" x14ac:dyDescent="0.25">
      <c r="A2165" s="9" t="s">
        <v>1126</v>
      </c>
      <c r="B2165" s="10" t="s">
        <v>1149</v>
      </c>
      <c r="C2165" s="2"/>
      <c r="D2165" s="2"/>
      <c r="E2165" s="2"/>
    </row>
    <row r="2166" spans="1:5" ht="20.25" x14ac:dyDescent="0.25">
      <c r="A2166" s="9"/>
      <c r="B2166" s="11" t="s">
        <v>303</v>
      </c>
      <c r="C2166" s="2"/>
      <c r="D2166" s="2"/>
      <c r="E2166" s="2"/>
    </row>
    <row r="2167" spans="1:5" ht="20.25" x14ac:dyDescent="0.25">
      <c r="A2167" s="6" t="s">
        <v>1126</v>
      </c>
      <c r="B2167" s="7" t="s">
        <v>1150</v>
      </c>
      <c r="C2167" s="2"/>
      <c r="D2167" s="2"/>
      <c r="E2167" s="2"/>
    </row>
    <row r="2168" spans="1:5" ht="20.25" x14ac:dyDescent="0.25">
      <c r="A2168" s="6"/>
      <c r="B2168" s="8" t="s">
        <v>41</v>
      </c>
      <c r="C2168" s="2"/>
      <c r="D2168" s="2"/>
      <c r="E2168" s="2"/>
    </row>
    <row r="2169" spans="1:5" ht="20.25" x14ac:dyDescent="0.25">
      <c r="A2169" s="9" t="s">
        <v>1126</v>
      </c>
      <c r="B2169" s="10" t="s">
        <v>1151</v>
      </c>
      <c r="C2169" s="2"/>
      <c r="D2169" s="2"/>
      <c r="E2169" s="2"/>
    </row>
    <row r="2170" spans="1:5" ht="20.25" x14ac:dyDescent="0.25">
      <c r="A2170" s="9"/>
      <c r="B2170" s="11" t="s">
        <v>332</v>
      </c>
      <c r="C2170" s="2"/>
      <c r="D2170" s="2"/>
      <c r="E2170" s="2"/>
    </row>
    <row r="2171" spans="1:5" ht="40.5" x14ac:dyDescent="0.25">
      <c r="A2171" s="6" t="s">
        <v>1126</v>
      </c>
      <c r="B2171" s="7" t="s">
        <v>1152</v>
      </c>
      <c r="C2171" s="2"/>
      <c r="D2171" s="2"/>
      <c r="E2171" s="2"/>
    </row>
    <row r="2172" spans="1:5" ht="20.25" x14ac:dyDescent="0.25">
      <c r="A2172" s="6"/>
      <c r="B2172" s="8" t="s">
        <v>940</v>
      </c>
      <c r="C2172" s="2"/>
      <c r="D2172" s="2"/>
      <c r="E2172" s="2"/>
    </row>
    <row r="2173" spans="1:5" ht="20.25" x14ac:dyDescent="0.25">
      <c r="A2173" s="9" t="s">
        <v>1126</v>
      </c>
      <c r="B2173" s="10" t="s">
        <v>1153</v>
      </c>
      <c r="C2173" s="2"/>
      <c r="D2173" s="2"/>
      <c r="E2173" s="2"/>
    </row>
    <row r="2174" spans="1:5" ht="20.25" x14ac:dyDescent="0.25">
      <c r="A2174" s="9"/>
      <c r="B2174" s="11" t="s">
        <v>1</v>
      </c>
      <c r="C2174" s="2"/>
      <c r="D2174" s="2"/>
      <c r="E2174" s="2"/>
    </row>
    <row r="2175" spans="1:5" ht="20.25" x14ac:dyDescent="0.25">
      <c r="A2175" s="6" t="s">
        <v>1126</v>
      </c>
      <c r="B2175" s="7" t="s">
        <v>1154</v>
      </c>
      <c r="C2175" s="2"/>
      <c r="D2175" s="2"/>
      <c r="E2175" s="2"/>
    </row>
    <row r="2176" spans="1:5" ht="20.25" x14ac:dyDescent="0.25">
      <c r="A2176" s="6"/>
      <c r="B2176" s="8" t="s">
        <v>332</v>
      </c>
      <c r="C2176" s="2"/>
      <c r="D2176" s="2"/>
      <c r="E2176" s="2"/>
    </row>
    <row r="2177" spans="1:5" ht="20.25" x14ac:dyDescent="0.25">
      <c r="A2177" s="9" t="s">
        <v>1126</v>
      </c>
      <c r="B2177" s="10" t="s">
        <v>1155</v>
      </c>
      <c r="C2177" s="2"/>
      <c r="D2177" s="2"/>
      <c r="E2177" s="2"/>
    </row>
    <row r="2178" spans="1:5" ht="20.25" x14ac:dyDescent="0.25">
      <c r="A2178" s="9"/>
      <c r="B2178" s="11" t="s">
        <v>1</v>
      </c>
      <c r="C2178" s="2"/>
      <c r="D2178" s="2"/>
      <c r="E2178" s="2"/>
    </row>
    <row r="2179" spans="1:5" ht="20.25" x14ac:dyDescent="0.25">
      <c r="A2179" s="6" t="s">
        <v>1126</v>
      </c>
      <c r="B2179" s="7" t="s">
        <v>1156</v>
      </c>
      <c r="C2179" s="2"/>
      <c r="D2179" s="2"/>
      <c r="E2179" s="2"/>
    </row>
    <row r="2180" spans="1:5" ht="20.25" x14ac:dyDescent="0.25">
      <c r="A2180" s="6"/>
      <c r="B2180" s="8" t="s">
        <v>44</v>
      </c>
      <c r="C2180" s="2"/>
      <c r="D2180" s="2"/>
      <c r="E2180" s="2"/>
    </row>
    <row r="2181" spans="1:5" ht="20.25" x14ac:dyDescent="0.25">
      <c r="A2181" s="9" t="s">
        <v>1126</v>
      </c>
      <c r="B2181" s="10" t="s">
        <v>1157</v>
      </c>
      <c r="C2181" s="2"/>
      <c r="D2181" s="2"/>
      <c r="E2181" s="2"/>
    </row>
    <row r="2182" spans="1:5" ht="20.25" x14ac:dyDescent="0.25">
      <c r="A2182" s="9"/>
      <c r="B2182" s="11" t="s">
        <v>3</v>
      </c>
      <c r="C2182" s="2"/>
      <c r="D2182" s="2"/>
      <c r="E2182" s="2"/>
    </row>
    <row r="2183" spans="1:5" ht="20.25" x14ac:dyDescent="0.25">
      <c r="A2183" s="6" t="s">
        <v>1126</v>
      </c>
      <c r="B2183" s="7" t="s">
        <v>1158</v>
      </c>
      <c r="C2183" s="2"/>
      <c r="D2183" s="2"/>
      <c r="E2183" s="2"/>
    </row>
    <row r="2184" spans="1:5" ht="20.25" x14ac:dyDescent="0.25">
      <c r="A2184" s="6"/>
      <c r="B2184" s="8" t="s">
        <v>44</v>
      </c>
      <c r="C2184" s="2"/>
      <c r="D2184" s="2"/>
      <c r="E2184" s="2"/>
    </row>
    <row r="2185" spans="1:5" ht="40.5" x14ac:dyDescent="0.25">
      <c r="A2185" s="9" t="s">
        <v>1126</v>
      </c>
      <c r="B2185" s="10" t="s">
        <v>1159</v>
      </c>
      <c r="C2185" s="2"/>
      <c r="D2185" s="2"/>
      <c r="E2185" s="2"/>
    </row>
    <row r="2186" spans="1:5" ht="20.25" x14ac:dyDescent="0.25">
      <c r="A2186" s="9"/>
      <c r="B2186" s="11" t="s">
        <v>148</v>
      </c>
      <c r="C2186" s="2"/>
      <c r="D2186" s="2"/>
      <c r="E2186" s="2"/>
    </row>
    <row r="2187" spans="1:5" ht="20.25" x14ac:dyDescent="0.25">
      <c r="A2187" s="6" t="s">
        <v>1126</v>
      </c>
      <c r="B2187" s="7" t="s">
        <v>1160</v>
      </c>
      <c r="C2187" s="2"/>
      <c r="D2187" s="2"/>
      <c r="E2187" s="2"/>
    </row>
    <row r="2188" spans="1:5" ht="20.25" x14ac:dyDescent="0.25">
      <c r="A2188" s="6"/>
      <c r="B2188" s="8" t="s">
        <v>19</v>
      </c>
      <c r="C2188" s="2"/>
      <c r="D2188" s="2"/>
      <c r="E2188" s="2"/>
    </row>
    <row r="2189" spans="1:5" ht="20.25" x14ac:dyDescent="0.25">
      <c r="A2189" s="9" t="s">
        <v>1126</v>
      </c>
      <c r="B2189" s="10" t="s">
        <v>1161</v>
      </c>
      <c r="C2189" s="2"/>
      <c r="D2189" s="2"/>
      <c r="E2189" s="2"/>
    </row>
    <row r="2190" spans="1:5" ht="20.25" x14ac:dyDescent="0.25">
      <c r="A2190" s="9"/>
      <c r="B2190" s="11" t="s">
        <v>19</v>
      </c>
      <c r="C2190" s="2"/>
      <c r="D2190" s="2"/>
      <c r="E2190" s="2"/>
    </row>
    <row r="2191" spans="1:5" ht="20.25" x14ac:dyDescent="0.25">
      <c r="A2191" s="6" t="s">
        <v>1126</v>
      </c>
      <c r="B2191" s="7" t="s">
        <v>1162</v>
      </c>
      <c r="C2191" s="2"/>
      <c r="D2191" s="2"/>
      <c r="E2191" s="2"/>
    </row>
    <row r="2192" spans="1:5" ht="20.25" x14ac:dyDescent="0.25">
      <c r="A2192" s="6"/>
      <c r="B2192" s="8" t="s">
        <v>1</v>
      </c>
      <c r="C2192" s="2"/>
      <c r="D2192" s="2"/>
      <c r="E2192" s="2"/>
    </row>
    <row r="2193" spans="1:5" ht="20.25" x14ac:dyDescent="0.25">
      <c r="A2193" s="9" t="s">
        <v>1126</v>
      </c>
      <c r="B2193" s="10" t="s">
        <v>1163</v>
      </c>
      <c r="C2193" s="2"/>
      <c r="D2193" s="2"/>
      <c r="E2193" s="2"/>
    </row>
    <row r="2194" spans="1:5" ht="20.25" x14ac:dyDescent="0.25">
      <c r="A2194" s="9"/>
      <c r="B2194" s="11" t="s">
        <v>634</v>
      </c>
      <c r="C2194" s="2"/>
      <c r="D2194" s="2"/>
      <c r="E2194" s="2"/>
    </row>
    <row r="2195" spans="1:5" ht="40.5" x14ac:dyDescent="0.25">
      <c r="A2195" s="6" t="s">
        <v>1126</v>
      </c>
      <c r="B2195" s="7" t="s">
        <v>1164</v>
      </c>
      <c r="C2195" s="2"/>
      <c r="D2195" s="2"/>
      <c r="E2195" s="2"/>
    </row>
    <row r="2196" spans="1:5" ht="20.25" x14ac:dyDescent="0.25">
      <c r="A2196" s="6"/>
      <c r="B2196" s="8" t="s">
        <v>120</v>
      </c>
      <c r="C2196" s="2"/>
      <c r="D2196" s="2"/>
      <c r="E2196" s="2"/>
    </row>
    <row r="2197" spans="1:5" ht="40.5" x14ac:dyDescent="0.25">
      <c r="A2197" s="9" t="s">
        <v>1126</v>
      </c>
      <c r="B2197" s="10" t="s">
        <v>1165</v>
      </c>
      <c r="C2197" s="2"/>
      <c r="D2197" s="2"/>
      <c r="E2197" s="2"/>
    </row>
    <row r="2198" spans="1:5" ht="20.25" x14ac:dyDescent="0.25">
      <c r="A2198" s="9"/>
      <c r="B2198" s="11" t="s">
        <v>1</v>
      </c>
      <c r="C2198" s="2"/>
      <c r="D2198" s="2"/>
      <c r="E2198" s="2"/>
    </row>
    <row r="2199" spans="1:5" ht="20.25" x14ac:dyDescent="0.25">
      <c r="A2199" s="6" t="s">
        <v>1126</v>
      </c>
      <c r="B2199" s="7" t="s">
        <v>1166</v>
      </c>
      <c r="C2199" s="2"/>
      <c r="D2199" s="2"/>
      <c r="E2199" s="2"/>
    </row>
    <row r="2200" spans="1:5" ht="20.25" x14ac:dyDescent="0.25">
      <c r="A2200" s="6"/>
      <c r="B2200" s="8" t="s">
        <v>44</v>
      </c>
      <c r="C2200" s="2"/>
      <c r="D2200" s="2"/>
      <c r="E2200" s="2"/>
    </row>
    <row r="2201" spans="1:5" ht="40.5" x14ac:dyDescent="0.25">
      <c r="A2201" s="9" t="s">
        <v>1126</v>
      </c>
      <c r="B2201" s="10" t="s">
        <v>1167</v>
      </c>
      <c r="C2201" s="2"/>
      <c r="D2201" s="2"/>
      <c r="E2201" s="2"/>
    </row>
    <row r="2202" spans="1:5" ht="20.25" x14ac:dyDescent="0.25">
      <c r="A2202" s="9"/>
      <c r="B2202" s="11" t="s">
        <v>363</v>
      </c>
      <c r="C2202" s="2"/>
      <c r="D2202" s="2"/>
      <c r="E2202" s="2"/>
    </row>
    <row r="2203" spans="1:5" ht="20.25" x14ac:dyDescent="0.25">
      <c r="A2203" s="6" t="s">
        <v>1126</v>
      </c>
      <c r="B2203" s="7" t="s">
        <v>1168</v>
      </c>
      <c r="C2203" s="2"/>
      <c r="D2203" s="2"/>
      <c r="E2203" s="2"/>
    </row>
    <row r="2204" spans="1:5" ht="20.25" x14ac:dyDescent="0.25">
      <c r="A2204" s="6"/>
      <c r="B2204" s="8" t="s">
        <v>128</v>
      </c>
      <c r="C2204" s="2"/>
      <c r="D2204" s="2"/>
      <c r="E2204" s="2"/>
    </row>
    <row r="2205" spans="1:5" ht="20.25" x14ac:dyDescent="0.25">
      <c r="A2205" s="9" t="s">
        <v>1126</v>
      </c>
      <c r="B2205" s="10" t="s">
        <v>1169</v>
      </c>
      <c r="C2205" s="2"/>
      <c r="D2205" s="2"/>
      <c r="E2205" s="2"/>
    </row>
    <row r="2206" spans="1:5" ht="20.25" x14ac:dyDescent="0.25">
      <c r="A2206" s="9"/>
      <c r="B2206" s="11" t="s">
        <v>19</v>
      </c>
      <c r="C2206" s="2"/>
      <c r="D2206" s="2"/>
      <c r="E2206" s="2"/>
    </row>
    <row r="2207" spans="1:5" ht="20.25" x14ac:dyDescent="0.25">
      <c r="A2207" s="6" t="s">
        <v>1126</v>
      </c>
      <c r="B2207" s="7" t="s">
        <v>1170</v>
      </c>
      <c r="C2207" s="2"/>
      <c r="D2207" s="2"/>
      <c r="E2207" s="2"/>
    </row>
    <row r="2208" spans="1:5" ht="20.25" x14ac:dyDescent="0.25">
      <c r="A2208" s="6"/>
      <c r="B2208" s="8" t="s">
        <v>44</v>
      </c>
      <c r="C2208" s="2"/>
      <c r="D2208" s="2"/>
      <c r="E2208" s="2"/>
    </row>
    <row r="2209" spans="1:5" ht="20.25" x14ac:dyDescent="0.25">
      <c r="A2209" s="9" t="s">
        <v>1126</v>
      </c>
      <c r="B2209" s="10" t="s">
        <v>1171</v>
      </c>
      <c r="C2209" s="2"/>
      <c r="D2209" s="2"/>
      <c r="E2209" s="2"/>
    </row>
    <row r="2210" spans="1:5" ht="20.25" x14ac:dyDescent="0.25">
      <c r="A2210" s="9"/>
      <c r="B2210" s="11" t="s">
        <v>41</v>
      </c>
      <c r="C2210" s="2"/>
      <c r="D2210" s="2"/>
      <c r="E2210" s="2"/>
    </row>
    <row r="2211" spans="1:5" ht="20.25" x14ac:dyDescent="0.25">
      <c r="A2211" s="6" t="s">
        <v>1126</v>
      </c>
      <c r="B2211" s="7" t="s">
        <v>1172</v>
      </c>
      <c r="C2211" s="2"/>
      <c r="D2211" s="2"/>
      <c r="E2211" s="2"/>
    </row>
    <row r="2212" spans="1:5" ht="20.25" x14ac:dyDescent="0.25">
      <c r="A2212" s="6"/>
      <c r="B2212" s="8" t="s">
        <v>197</v>
      </c>
      <c r="C2212" s="2"/>
      <c r="D2212" s="2"/>
      <c r="E2212" s="2"/>
    </row>
    <row r="2213" spans="1:5" ht="20.25" x14ac:dyDescent="0.25">
      <c r="A2213" s="9" t="s">
        <v>1126</v>
      </c>
      <c r="B2213" s="10" t="s">
        <v>1173</v>
      </c>
      <c r="C2213" s="2"/>
      <c r="D2213" s="2"/>
      <c r="E2213" s="2"/>
    </row>
    <row r="2214" spans="1:5" ht="20.25" x14ac:dyDescent="0.25">
      <c r="A2214" s="9"/>
      <c r="B2214" s="11" t="s">
        <v>1</v>
      </c>
      <c r="C2214" s="2"/>
      <c r="D2214" s="2"/>
      <c r="E2214" s="2"/>
    </row>
    <row r="2215" spans="1:5" ht="20.25" x14ac:dyDescent="0.25">
      <c r="A2215" s="6" t="s">
        <v>1126</v>
      </c>
      <c r="B2215" s="7" t="s">
        <v>1174</v>
      </c>
      <c r="C2215" s="2"/>
      <c r="D2215" s="2"/>
      <c r="E2215" s="2"/>
    </row>
    <row r="2216" spans="1:5" ht="20.25" x14ac:dyDescent="0.25">
      <c r="A2216" s="6"/>
      <c r="B2216" s="8" t="s">
        <v>44</v>
      </c>
      <c r="C2216" s="2"/>
      <c r="D2216" s="2"/>
      <c r="E2216" s="2"/>
    </row>
    <row r="2217" spans="1:5" ht="20.25" x14ac:dyDescent="0.25">
      <c r="A2217" s="9" t="s">
        <v>1126</v>
      </c>
      <c r="B2217" s="10" t="s">
        <v>1175</v>
      </c>
      <c r="C2217" s="2"/>
      <c r="D2217" s="2"/>
      <c r="E2217" s="2"/>
    </row>
    <row r="2218" spans="1:5" ht="20.25" x14ac:dyDescent="0.25">
      <c r="A2218" s="9"/>
      <c r="B2218" s="11" t="s">
        <v>3</v>
      </c>
      <c r="C2218" s="2"/>
      <c r="D2218" s="2"/>
      <c r="E2218" s="2"/>
    </row>
    <row r="2219" spans="1:5" ht="20.25" x14ac:dyDescent="0.25">
      <c r="A2219" s="6" t="s">
        <v>1126</v>
      </c>
      <c r="B2219" s="7" t="s">
        <v>1176</v>
      </c>
      <c r="C2219" s="2"/>
      <c r="D2219" s="2"/>
      <c r="E2219" s="2"/>
    </row>
    <row r="2220" spans="1:5" ht="20.25" x14ac:dyDescent="0.25">
      <c r="A2220" s="6"/>
      <c r="B2220" s="8" t="s">
        <v>118</v>
      </c>
      <c r="C2220" s="2"/>
      <c r="D2220" s="2"/>
      <c r="E2220" s="2"/>
    </row>
    <row r="2221" spans="1:5" ht="20.25" x14ac:dyDescent="0.25">
      <c r="A2221" s="9" t="s">
        <v>1126</v>
      </c>
      <c r="B2221" s="10" t="s">
        <v>1177</v>
      </c>
      <c r="C2221" s="2"/>
      <c r="D2221" s="2"/>
      <c r="E2221" s="2"/>
    </row>
    <row r="2222" spans="1:5" ht="20.25" x14ac:dyDescent="0.25">
      <c r="A2222" s="9"/>
      <c r="B2222" s="11" t="s">
        <v>303</v>
      </c>
      <c r="C2222" s="2"/>
      <c r="D2222" s="2"/>
      <c r="E2222" s="2"/>
    </row>
    <row r="2223" spans="1:5" ht="20.25" x14ac:dyDescent="0.25">
      <c r="A2223" s="6" t="s">
        <v>1126</v>
      </c>
      <c r="B2223" s="7" t="s">
        <v>1178</v>
      </c>
      <c r="C2223" s="2"/>
      <c r="D2223" s="2"/>
      <c r="E2223" s="2"/>
    </row>
    <row r="2224" spans="1:5" ht="20.25" x14ac:dyDescent="0.25">
      <c r="A2224" s="6"/>
      <c r="B2224" s="8" t="s">
        <v>3</v>
      </c>
      <c r="C2224" s="2"/>
      <c r="D2224" s="2"/>
      <c r="E2224" s="2"/>
    </row>
    <row r="2225" spans="1:5" ht="20.25" x14ac:dyDescent="0.25">
      <c r="A2225" s="9" t="s">
        <v>1126</v>
      </c>
      <c r="B2225" s="10" t="s">
        <v>1179</v>
      </c>
      <c r="C2225" s="2"/>
      <c r="D2225" s="2"/>
      <c r="E2225" s="2"/>
    </row>
    <row r="2226" spans="1:5" ht="20.25" x14ac:dyDescent="0.25">
      <c r="A2226" s="9"/>
      <c r="B2226" s="11" t="s">
        <v>1</v>
      </c>
      <c r="C2226" s="2"/>
      <c r="D2226" s="2"/>
      <c r="E2226" s="2"/>
    </row>
    <row r="2227" spans="1:5" ht="20.25" x14ac:dyDescent="0.25">
      <c r="A2227" s="6" t="s">
        <v>1126</v>
      </c>
      <c r="B2227" s="7" t="s">
        <v>1180</v>
      </c>
      <c r="C2227" s="2"/>
      <c r="D2227" s="2"/>
      <c r="E2227" s="2"/>
    </row>
    <row r="2228" spans="1:5" ht="20.25" x14ac:dyDescent="0.25">
      <c r="A2228" s="6"/>
      <c r="B2228" s="8" t="s">
        <v>798</v>
      </c>
      <c r="C2228" s="2"/>
      <c r="D2228" s="2"/>
      <c r="E2228" s="2"/>
    </row>
    <row r="2229" spans="1:5" ht="20.25" x14ac:dyDescent="0.25">
      <c r="A2229" s="9" t="s">
        <v>1126</v>
      </c>
      <c r="B2229" s="10" t="s">
        <v>1181</v>
      </c>
      <c r="C2229" s="2"/>
      <c r="D2229" s="2"/>
      <c r="E2229" s="2"/>
    </row>
    <row r="2230" spans="1:5" ht="20.25" x14ac:dyDescent="0.25">
      <c r="A2230" s="9"/>
      <c r="B2230" s="11" t="s">
        <v>332</v>
      </c>
      <c r="C2230" s="2"/>
      <c r="D2230" s="2"/>
      <c r="E2230" s="2"/>
    </row>
    <row r="2231" spans="1:5" ht="20.25" x14ac:dyDescent="0.25">
      <c r="A2231" s="6" t="s">
        <v>1126</v>
      </c>
      <c r="B2231" s="7" t="s">
        <v>1182</v>
      </c>
      <c r="C2231" s="2"/>
      <c r="D2231" s="2"/>
      <c r="E2231" s="2"/>
    </row>
    <row r="2232" spans="1:5" ht="20.25" x14ac:dyDescent="0.25">
      <c r="A2232" s="6"/>
      <c r="B2232" s="8" t="s">
        <v>1</v>
      </c>
      <c r="C2232" s="2"/>
      <c r="D2232" s="2"/>
      <c r="E2232" s="2"/>
    </row>
    <row r="2233" spans="1:5" ht="20.25" x14ac:dyDescent="0.25">
      <c r="A2233" s="9" t="s">
        <v>1126</v>
      </c>
      <c r="B2233" s="10" t="s">
        <v>1183</v>
      </c>
      <c r="C2233" s="2"/>
      <c r="D2233" s="2"/>
      <c r="E2233" s="2"/>
    </row>
    <row r="2234" spans="1:5" ht="20.25" x14ac:dyDescent="0.25">
      <c r="A2234" s="9"/>
      <c r="B2234" s="11" t="s">
        <v>74</v>
      </c>
      <c r="C2234" s="2"/>
      <c r="D2234" s="2"/>
      <c r="E2234" s="2"/>
    </row>
    <row r="2235" spans="1:5" ht="20.25" x14ac:dyDescent="0.25">
      <c r="A2235" s="6" t="s">
        <v>1126</v>
      </c>
      <c r="B2235" s="7" t="s">
        <v>1184</v>
      </c>
      <c r="C2235" s="2"/>
      <c r="D2235" s="2"/>
      <c r="E2235" s="2"/>
    </row>
    <row r="2236" spans="1:5" ht="20.25" x14ac:dyDescent="0.25">
      <c r="A2236" s="6"/>
      <c r="B2236" s="8" t="s">
        <v>946</v>
      </c>
      <c r="C2236" s="2"/>
      <c r="D2236" s="2"/>
      <c r="E2236" s="2"/>
    </row>
    <row r="2237" spans="1:5" ht="20.25" x14ac:dyDescent="0.25">
      <c r="A2237" s="9" t="s">
        <v>1126</v>
      </c>
      <c r="B2237" s="10" t="s">
        <v>1185</v>
      </c>
      <c r="C2237" s="2"/>
      <c r="D2237" s="2"/>
      <c r="E2237" s="2"/>
    </row>
    <row r="2238" spans="1:5" ht="20.25" x14ac:dyDescent="0.25">
      <c r="A2238" s="9"/>
      <c r="B2238" s="11" t="s">
        <v>427</v>
      </c>
      <c r="C2238" s="2"/>
      <c r="D2238" s="2"/>
      <c r="E2238" s="2"/>
    </row>
    <row r="2239" spans="1:5" ht="20.25" x14ac:dyDescent="0.25">
      <c r="A2239" s="9"/>
      <c r="B2239" s="11" t="s">
        <v>111</v>
      </c>
      <c r="C2239" s="2"/>
      <c r="D2239" s="2"/>
      <c r="E2239" s="2"/>
    </row>
    <row r="2240" spans="1:5" ht="20.25" x14ac:dyDescent="0.25">
      <c r="A2240" s="6" t="s">
        <v>1126</v>
      </c>
      <c r="B2240" s="7" t="s">
        <v>1186</v>
      </c>
      <c r="C2240" s="2"/>
      <c r="D2240" s="2"/>
      <c r="E2240" s="2"/>
    </row>
    <row r="2241" spans="1:5" ht="20.25" x14ac:dyDescent="0.25">
      <c r="A2241" s="6"/>
      <c r="B2241" s="8" t="s">
        <v>501</v>
      </c>
      <c r="C2241" s="2"/>
      <c r="D2241" s="2"/>
      <c r="E2241" s="2"/>
    </row>
    <row r="2242" spans="1:5" ht="20.25" x14ac:dyDescent="0.25">
      <c r="A2242" s="9" t="s">
        <v>1126</v>
      </c>
      <c r="B2242" s="10" t="s">
        <v>1187</v>
      </c>
      <c r="C2242" s="2"/>
      <c r="D2242" s="2"/>
      <c r="E2242" s="2"/>
    </row>
    <row r="2243" spans="1:5" ht="20.25" x14ac:dyDescent="0.25">
      <c r="A2243" s="9"/>
      <c r="B2243" s="11" t="s">
        <v>197</v>
      </c>
      <c r="C2243" s="2"/>
      <c r="D2243" s="2"/>
      <c r="E2243" s="2"/>
    </row>
    <row r="2244" spans="1:5" ht="20.25" x14ac:dyDescent="0.25">
      <c r="A2244" s="6" t="s">
        <v>1126</v>
      </c>
      <c r="B2244" s="7" t="s">
        <v>1188</v>
      </c>
      <c r="C2244" s="2"/>
      <c r="D2244" s="2"/>
      <c r="E2244" s="2"/>
    </row>
    <row r="2245" spans="1:5" ht="20.25" x14ac:dyDescent="0.25">
      <c r="A2245" s="6"/>
      <c r="B2245" s="8" t="s">
        <v>19</v>
      </c>
      <c r="C2245" s="2"/>
      <c r="D2245" s="2"/>
      <c r="E2245" s="2"/>
    </row>
    <row r="2246" spans="1:5" ht="20.25" x14ac:dyDescent="0.25">
      <c r="A2246" s="9" t="s">
        <v>1126</v>
      </c>
      <c r="B2246" s="10" t="s">
        <v>1189</v>
      </c>
      <c r="C2246" s="2"/>
      <c r="D2246" s="2"/>
      <c r="E2246" s="2"/>
    </row>
    <row r="2247" spans="1:5" ht="20.25" x14ac:dyDescent="0.25">
      <c r="A2247" s="9"/>
      <c r="B2247" s="11" t="s">
        <v>197</v>
      </c>
      <c r="C2247" s="2"/>
      <c r="D2247" s="2"/>
      <c r="E2247" s="2"/>
    </row>
    <row r="2248" spans="1:5" ht="20.25" x14ac:dyDescent="0.25">
      <c r="A2248" s="9"/>
      <c r="B2248" s="11" t="s">
        <v>370</v>
      </c>
      <c r="C2248" s="2"/>
      <c r="D2248" s="2"/>
      <c r="E2248" s="2"/>
    </row>
    <row r="2249" spans="1:5" ht="20.25" x14ac:dyDescent="0.25">
      <c r="A2249" s="6" t="s">
        <v>1126</v>
      </c>
      <c r="B2249" s="7" t="s">
        <v>1190</v>
      </c>
      <c r="C2249" s="2"/>
      <c r="D2249" s="2"/>
      <c r="E2249" s="2"/>
    </row>
    <row r="2250" spans="1:5" ht="20.25" x14ac:dyDescent="0.25">
      <c r="A2250" s="6"/>
      <c r="B2250" s="8" t="s">
        <v>85</v>
      </c>
      <c r="C2250" s="2"/>
      <c r="D2250" s="2"/>
      <c r="E2250" s="2"/>
    </row>
    <row r="2251" spans="1:5" ht="40.5" x14ac:dyDescent="0.25">
      <c r="A2251" s="9" t="s">
        <v>1126</v>
      </c>
      <c r="B2251" s="10" t="s">
        <v>1191</v>
      </c>
      <c r="C2251" s="2"/>
      <c r="D2251" s="2"/>
      <c r="E2251" s="2"/>
    </row>
    <row r="2252" spans="1:5" ht="20.25" x14ac:dyDescent="0.25">
      <c r="A2252" s="9"/>
      <c r="B2252" s="11" t="s">
        <v>798</v>
      </c>
      <c r="C2252" s="2"/>
      <c r="D2252" s="2"/>
      <c r="E2252" s="2"/>
    </row>
    <row r="2253" spans="1:5" ht="40.5" x14ac:dyDescent="0.25">
      <c r="A2253" s="6" t="s">
        <v>1126</v>
      </c>
      <c r="B2253" s="7" t="s">
        <v>1192</v>
      </c>
      <c r="C2253" s="2"/>
      <c r="D2253" s="2"/>
      <c r="E2253" s="2"/>
    </row>
    <row r="2254" spans="1:5" ht="20.25" x14ac:dyDescent="0.25">
      <c r="A2254" s="6"/>
      <c r="B2254" s="8" t="s">
        <v>798</v>
      </c>
      <c r="C2254" s="2"/>
      <c r="D2254" s="2"/>
      <c r="E2254" s="2"/>
    </row>
    <row r="2255" spans="1:5" ht="20.25" x14ac:dyDescent="0.25">
      <c r="A2255" s="9" t="s">
        <v>1126</v>
      </c>
      <c r="B2255" s="10" t="s">
        <v>1193</v>
      </c>
      <c r="C2255" s="2"/>
      <c r="D2255" s="2"/>
      <c r="E2255" s="2"/>
    </row>
    <row r="2256" spans="1:5" ht="20.25" x14ac:dyDescent="0.25">
      <c r="A2256" s="9"/>
      <c r="B2256" s="11" t="s">
        <v>1</v>
      </c>
      <c r="C2256" s="2"/>
      <c r="D2256" s="2"/>
      <c r="E2256" s="2"/>
    </row>
    <row r="2257" spans="1:5" ht="20.25" x14ac:dyDescent="0.25">
      <c r="A2257" s="6" t="s">
        <v>1126</v>
      </c>
      <c r="B2257" s="7" t="s">
        <v>1194</v>
      </c>
      <c r="C2257" s="2"/>
      <c r="D2257" s="2"/>
      <c r="E2257" s="2"/>
    </row>
    <row r="2258" spans="1:5" ht="20.25" x14ac:dyDescent="0.25">
      <c r="A2258" s="6"/>
      <c r="B2258" s="8" t="s">
        <v>19</v>
      </c>
      <c r="C2258" s="2"/>
      <c r="D2258" s="2"/>
      <c r="E2258" s="2"/>
    </row>
    <row r="2259" spans="1:5" ht="20.25" x14ac:dyDescent="0.25">
      <c r="A2259" s="9" t="s">
        <v>1126</v>
      </c>
      <c r="B2259" s="10" t="s">
        <v>1195</v>
      </c>
      <c r="C2259" s="2"/>
      <c r="D2259" s="2"/>
      <c r="E2259" s="2"/>
    </row>
    <row r="2260" spans="1:5" ht="20.25" x14ac:dyDescent="0.25">
      <c r="A2260" s="9"/>
      <c r="B2260" s="11" t="s">
        <v>148</v>
      </c>
      <c r="C2260" s="2"/>
      <c r="D2260" s="2"/>
      <c r="E2260" s="2"/>
    </row>
    <row r="2261" spans="1:5" ht="20.25" x14ac:dyDescent="0.25">
      <c r="A2261" s="6" t="s">
        <v>1126</v>
      </c>
      <c r="B2261" s="7" t="s">
        <v>1196</v>
      </c>
      <c r="C2261" s="2"/>
      <c r="D2261" s="2"/>
      <c r="E2261" s="2"/>
    </row>
    <row r="2262" spans="1:5" ht="20.25" x14ac:dyDescent="0.25">
      <c r="A2262" s="6"/>
      <c r="B2262" s="8" t="s">
        <v>1</v>
      </c>
      <c r="C2262" s="2"/>
      <c r="D2262" s="2"/>
      <c r="E2262" s="2"/>
    </row>
    <row r="2263" spans="1:5" ht="20.25" x14ac:dyDescent="0.25">
      <c r="A2263" s="9" t="s">
        <v>1126</v>
      </c>
      <c r="B2263" s="10" t="s">
        <v>1197</v>
      </c>
      <c r="C2263" s="2"/>
      <c r="D2263" s="2"/>
      <c r="E2263" s="2"/>
    </row>
    <row r="2264" spans="1:5" ht="20.25" x14ac:dyDescent="0.25">
      <c r="A2264" s="9"/>
      <c r="B2264" s="11" t="s">
        <v>148</v>
      </c>
      <c r="C2264" s="2"/>
      <c r="D2264" s="2"/>
      <c r="E2264" s="2"/>
    </row>
    <row r="2265" spans="1:5" ht="20.25" x14ac:dyDescent="0.25">
      <c r="A2265" s="6" t="s">
        <v>1126</v>
      </c>
      <c r="B2265" s="7" t="s">
        <v>1198</v>
      </c>
      <c r="C2265" s="2"/>
      <c r="D2265" s="2"/>
      <c r="E2265" s="2"/>
    </row>
    <row r="2266" spans="1:5" ht="20.25" x14ac:dyDescent="0.25">
      <c r="A2266" s="6"/>
      <c r="B2266" s="8" t="s">
        <v>31</v>
      </c>
      <c r="C2266" s="2"/>
      <c r="D2266" s="2"/>
      <c r="E2266" s="2"/>
    </row>
    <row r="2267" spans="1:5" ht="40.5" x14ac:dyDescent="0.25">
      <c r="A2267" s="9" t="s">
        <v>1126</v>
      </c>
      <c r="B2267" s="10" t="s">
        <v>1199</v>
      </c>
      <c r="C2267" s="2"/>
      <c r="D2267" s="2"/>
      <c r="E2267" s="2"/>
    </row>
    <row r="2268" spans="1:5" ht="20.25" x14ac:dyDescent="0.25">
      <c r="A2268" s="9"/>
      <c r="B2268" s="11" t="s">
        <v>114</v>
      </c>
      <c r="C2268" s="2"/>
      <c r="D2268" s="2"/>
      <c r="E2268" s="2"/>
    </row>
    <row r="2269" spans="1:5" ht="20.25" x14ac:dyDescent="0.25">
      <c r="A2269" s="6" t="s">
        <v>1126</v>
      </c>
      <c r="B2269" s="7" t="s">
        <v>1200</v>
      </c>
      <c r="C2269" s="2"/>
      <c r="D2269" s="2"/>
      <c r="E2269" s="2"/>
    </row>
    <row r="2270" spans="1:5" ht="20.25" x14ac:dyDescent="0.25">
      <c r="A2270" s="6"/>
      <c r="B2270" s="8" t="s">
        <v>303</v>
      </c>
      <c r="C2270" s="2"/>
      <c r="D2270" s="2"/>
      <c r="E2270" s="2"/>
    </row>
    <row r="2271" spans="1:5" ht="20.25" x14ac:dyDescent="0.25">
      <c r="A2271" s="9" t="s">
        <v>1126</v>
      </c>
      <c r="B2271" s="10" t="s">
        <v>1201</v>
      </c>
      <c r="C2271" s="2"/>
      <c r="D2271" s="2"/>
      <c r="E2271" s="2"/>
    </row>
    <row r="2272" spans="1:5" ht="20.25" x14ac:dyDescent="0.25">
      <c r="A2272" s="9"/>
      <c r="B2272" s="11" t="s">
        <v>1</v>
      </c>
      <c r="C2272" s="2"/>
      <c r="D2272" s="2"/>
      <c r="E2272" s="2"/>
    </row>
    <row r="2273" spans="1:5" ht="60.75" x14ac:dyDescent="0.25">
      <c r="A2273" s="6" t="s">
        <v>1126</v>
      </c>
      <c r="B2273" s="7" t="s">
        <v>1202</v>
      </c>
      <c r="C2273" s="2"/>
      <c r="D2273" s="2"/>
      <c r="E2273" s="2"/>
    </row>
    <row r="2274" spans="1:5" ht="20.25" x14ac:dyDescent="0.25">
      <c r="A2274" s="6"/>
      <c r="B2274" s="8" t="s">
        <v>118</v>
      </c>
      <c r="C2274" s="2"/>
      <c r="D2274" s="2"/>
      <c r="E2274" s="2"/>
    </row>
    <row r="2275" spans="1:5" ht="40.5" x14ac:dyDescent="0.25">
      <c r="A2275" s="9" t="s">
        <v>1126</v>
      </c>
      <c r="B2275" s="10" t="s">
        <v>1203</v>
      </c>
      <c r="C2275" s="2"/>
      <c r="D2275" s="2"/>
      <c r="E2275" s="2"/>
    </row>
    <row r="2276" spans="1:5" ht="20.25" x14ac:dyDescent="0.25">
      <c r="A2276" s="9"/>
      <c r="B2276" s="11" t="s">
        <v>148</v>
      </c>
      <c r="C2276" s="2"/>
      <c r="D2276" s="2"/>
      <c r="E2276" s="2"/>
    </row>
    <row r="2277" spans="1:5" ht="20.25" x14ac:dyDescent="0.25">
      <c r="A2277" s="9"/>
      <c r="B2277" s="11" t="s">
        <v>370</v>
      </c>
      <c r="C2277" s="2"/>
      <c r="D2277" s="2"/>
      <c r="E2277" s="2"/>
    </row>
    <row r="2278" spans="1:5" ht="40.5" x14ac:dyDescent="0.25">
      <c r="A2278" s="6" t="s">
        <v>1126</v>
      </c>
      <c r="B2278" s="7" t="s">
        <v>1204</v>
      </c>
      <c r="C2278" s="2"/>
      <c r="D2278" s="2"/>
      <c r="E2278" s="2"/>
    </row>
    <row r="2279" spans="1:5" ht="20.25" x14ac:dyDescent="0.25">
      <c r="A2279" s="6"/>
      <c r="B2279" s="8" t="s">
        <v>118</v>
      </c>
      <c r="C2279" s="2"/>
      <c r="D2279" s="2"/>
      <c r="E2279" s="2"/>
    </row>
    <row r="2280" spans="1:5" ht="20.25" x14ac:dyDescent="0.25">
      <c r="A2280" s="9" t="s">
        <v>1126</v>
      </c>
      <c r="B2280" s="10" t="s">
        <v>1205</v>
      </c>
      <c r="C2280" s="2"/>
      <c r="D2280" s="2"/>
      <c r="E2280" s="2"/>
    </row>
    <row r="2281" spans="1:5" ht="20.25" x14ac:dyDescent="0.25">
      <c r="A2281" s="9"/>
      <c r="B2281" s="11" t="s">
        <v>118</v>
      </c>
      <c r="C2281" s="2"/>
      <c r="D2281" s="2"/>
      <c r="E2281" s="2"/>
    </row>
    <row r="2282" spans="1:5" ht="40.5" x14ac:dyDescent="0.25">
      <c r="A2282" s="6" t="s">
        <v>1126</v>
      </c>
      <c r="B2282" s="7" t="s">
        <v>1206</v>
      </c>
      <c r="C2282" s="2"/>
      <c r="D2282" s="2"/>
      <c r="E2282" s="2"/>
    </row>
    <row r="2283" spans="1:5" ht="20.25" x14ac:dyDescent="0.25">
      <c r="A2283" s="6"/>
      <c r="B2283" s="8" t="s">
        <v>118</v>
      </c>
      <c r="C2283" s="2"/>
      <c r="D2283" s="2"/>
      <c r="E2283" s="2"/>
    </row>
    <row r="2284" spans="1:5" ht="20.25" x14ac:dyDescent="0.25">
      <c r="A2284" s="6"/>
      <c r="B2284" s="8" t="s">
        <v>370</v>
      </c>
      <c r="C2284" s="2"/>
      <c r="D2284" s="2"/>
      <c r="E2284" s="2"/>
    </row>
    <row r="2285" spans="1:5" ht="20.25" x14ac:dyDescent="0.25">
      <c r="A2285" s="9" t="s">
        <v>1126</v>
      </c>
      <c r="B2285" s="10" t="s">
        <v>1207</v>
      </c>
      <c r="C2285" s="2"/>
      <c r="D2285" s="2"/>
      <c r="E2285" s="2"/>
    </row>
    <row r="2286" spans="1:5" ht="20.25" x14ac:dyDescent="0.25">
      <c r="A2286" s="9"/>
      <c r="B2286" s="11" t="s">
        <v>1</v>
      </c>
      <c r="C2286" s="2"/>
      <c r="D2286" s="2"/>
      <c r="E2286" s="2"/>
    </row>
    <row r="2287" spans="1:5" ht="20.25" x14ac:dyDescent="0.25">
      <c r="A2287" s="6" t="s">
        <v>1126</v>
      </c>
      <c r="B2287" s="7" t="s">
        <v>1208</v>
      </c>
      <c r="C2287" s="2"/>
      <c r="D2287" s="2"/>
      <c r="E2287" s="2"/>
    </row>
    <row r="2288" spans="1:5" ht="20.25" x14ac:dyDescent="0.25">
      <c r="A2288" s="6"/>
      <c r="B2288" s="8" t="s">
        <v>3</v>
      </c>
      <c r="C2288" s="2"/>
      <c r="D2288" s="2"/>
      <c r="E2288" s="2"/>
    </row>
    <row r="2289" spans="1:5" ht="20.25" x14ac:dyDescent="0.25">
      <c r="A2289" s="6"/>
      <c r="B2289" s="8" t="s">
        <v>111</v>
      </c>
      <c r="C2289" s="2"/>
      <c r="D2289" s="2"/>
      <c r="E2289" s="2"/>
    </row>
    <row r="2290" spans="1:5" ht="20.25" x14ac:dyDescent="0.25">
      <c r="A2290" s="9" t="s">
        <v>1126</v>
      </c>
      <c r="B2290" s="10" t="s">
        <v>1209</v>
      </c>
      <c r="C2290" s="2"/>
      <c r="D2290" s="2"/>
      <c r="E2290" s="2"/>
    </row>
    <row r="2291" spans="1:5" ht="20.25" x14ac:dyDescent="0.25">
      <c r="A2291" s="9"/>
      <c r="B2291" s="11" t="s">
        <v>44</v>
      </c>
      <c r="C2291" s="2"/>
      <c r="D2291" s="2"/>
      <c r="E2291" s="2"/>
    </row>
    <row r="2292" spans="1:5" ht="20.25" x14ac:dyDescent="0.25">
      <c r="A2292" s="6" t="s">
        <v>1126</v>
      </c>
      <c r="B2292" s="7" t="s">
        <v>1210</v>
      </c>
      <c r="C2292" s="2"/>
      <c r="D2292" s="2"/>
      <c r="E2292" s="2"/>
    </row>
    <row r="2293" spans="1:5" ht="20.25" x14ac:dyDescent="0.25">
      <c r="A2293" s="6"/>
      <c r="B2293" s="8" t="s">
        <v>118</v>
      </c>
      <c r="C2293" s="2"/>
      <c r="D2293" s="2"/>
      <c r="E2293" s="2"/>
    </row>
    <row r="2294" spans="1:5" ht="20.25" x14ac:dyDescent="0.25">
      <c r="A2294" s="9" t="s">
        <v>1126</v>
      </c>
      <c r="B2294" s="10" t="s">
        <v>1211</v>
      </c>
      <c r="C2294" s="2"/>
      <c r="D2294" s="2"/>
      <c r="E2294" s="2"/>
    </row>
    <row r="2295" spans="1:5" ht="20.25" x14ac:dyDescent="0.25">
      <c r="A2295" s="9"/>
      <c r="B2295" s="11" t="s">
        <v>303</v>
      </c>
      <c r="C2295" s="2"/>
      <c r="D2295" s="2"/>
      <c r="E2295" s="2"/>
    </row>
    <row r="2296" spans="1:5" ht="40.5" x14ac:dyDescent="0.25">
      <c r="A2296" s="6" t="s">
        <v>1126</v>
      </c>
      <c r="B2296" s="7" t="s">
        <v>1212</v>
      </c>
      <c r="C2296" s="2"/>
      <c r="D2296" s="2"/>
      <c r="E2296" s="2"/>
    </row>
    <row r="2297" spans="1:5" ht="20.25" x14ac:dyDescent="0.25">
      <c r="A2297" s="6"/>
      <c r="B2297" s="8" t="s">
        <v>745</v>
      </c>
      <c r="C2297" s="2"/>
      <c r="D2297" s="2"/>
      <c r="E2297" s="2"/>
    </row>
    <row r="2298" spans="1:5" ht="40.5" x14ac:dyDescent="0.25">
      <c r="A2298" s="9" t="s">
        <v>1126</v>
      </c>
      <c r="B2298" s="10" t="s">
        <v>1213</v>
      </c>
      <c r="C2298" s="2"/>
      <c r="D2298" s="2"/>
      <c r="E2298" s="2"/>
    </row>
    <row r="2299" spans="1:5" ht="20.25" x14ac:dyDescent="0.25">
      <c r="A2299" s="9"/>
      <c r="B2299" s="11" t="s">
        <v>745</v>
      </c>
      <c r="C2299" s="2"/>
      <c r="D2299" s="2"/>
      <c r="E2299" s="2"/>
    </row>
    <row r="2300" spans="1:5" ht="20.25" x14ac:dyDescent="0.25">
      <c r="A2300" s="6" t="s">
        <v>1126</v>
      </c>
      <c r="B2300" s="7" t="s">
        <v>1214</v>
      </c>
      <c r="C2300" s="2"/>
      <c r="D2300" s="2"/>
      <c r="E2300" s="2"/>
    </row>
    <row r="2301" spans="1:5" ht="20.25" x14ac:dyDescent="0.25">
      <c r="A2301" s="6"/>
      <c r="B2301" s="8" t="s">
        <v>419</v>
      </c>
      <c r="C2301" s="2"/>
      <c r="D2301" s="2"/>
      <c r="E2301" s="2"/>
    </row>
    <row r="2302" spans="1:5" ht="20.25" x14ac:dyDescent="0.25">
      <c r="A2302" s="9" t="s">
        <v>1126</v>
      </c>
      <c r="B2302" s="10" t="s">
        <v>1215</v>
      </c>
      <c r="C2302" s="2"/>
      <c r="D2302" s="2"/>
      <c r="E2302" s="2"/>
    </row>
    <row r="2303" spans="1:5" ht="20.25" x14ac:dyDescent="0.25">
      <c r="A2303" s="9"/>
      <c r="B2303" s="11" t="s">
        <v>41</v>
      </c>
      <c r="C2303" s="2"/>
      <c r="D2303" s="2"/>
      <c r="E2303" s="2"/>
    </row>
    <row r="2304" spans="1:5" ht="20.25" x14ac:dyDescent="0.25">
      <c r="A2304" s="6" t="s">
        <v>1126</v>
      </c>
      <c r="B2304" s="7" t="s">
        <v>1216</v>
      </c>
      <c r="C2304" s="2"/>
      <c r="D2304" s="2"/>
      <c r="E2304" s="2"/>
    </row>
    <row r="2305" spans="1:5" ht="20.25" x14ac:dyDescent="0.25">
      <c r="A2305" s="6"/>
      <c r="B2305" s="8" t="s">
        <v>1</v>
      </c>
      <c r="C2305" s="2"/>
      <c r="D2305" s="2"/>
      <c r="E2305" s="2"/>
    </row>
    <row r="2306" spans="1:5" ht="20.25" x14ac:dyDescent="0.25">
      <c r="A2306" s="9" t="s">
        <v>1126</v>
      </c>
      <c r="B2306" s="10" t="s">
        <v>1217</v>
      </c>
      <c r="C2306" s="2"/>
      <c r="D2306" s="2"/>
      <c r="E2306" s="2"/>
    </row>
    <row r="2307" spans="1:5" ht="20.25" x14ac:dyDescent="0.25">
      <c r="A2307" s="9"/>
      <c r="B2307" s="11" t="s">
        <v>19</v>
      </c>
      <c r="C2307" s="2"/>
      <c r="D2307" s="2"/>
      <c r="E2307" s="2"/>
    </row>
    <row r="2308" spans="1:5" ht="20.25" x14ac:dyDescent="0.25">
      <c r="A2308" s="6" t="s">
        <v>1126</v>
      </c>
      <c r="B2308" s="7" t="s">
        <v>1218</v>
      </c>
      <c r="C2308" s="2"/>
      <c r="D2308" s="2"/>
      <c r="E2308" s="2"/>
    </row>
    <row r="2309" spans="1:5" ht="20.25" x14ac:dyDescent="0.25">
      <c r="A2309" s="6"/>
      <c r="B2309" s="8" t="s">
        <v>798</v>
      </c>
      <c r="C2309" s="2"/>
      <c r="D2309" s="2"/>
      <c r="E2309" s="2"/>
    </row>
    <row r="2310" spans="1:5" ht="20.25" x14ac:dyDescent="0.25">
      <c r="A2310" s="6"/>
      <c r="B2310" s="8" t="s">
        <v>370</v>
      </c>
      <c r="C2310" s="2"/>
      <c r="D2310" s="2"/>
      <c r="E2310" s="2"/>
    </row>
    <row r="2311" spans="1:5" ht="20.25" x14ac:dyDescent="0.25">
      <c r="A2311" s="9" t="s">
        <v>1126</v>
      </c>
      <c r="B2311" s="10" t="s">
        <v>1219</v>
      </c>
      <c r="C2311" s="2"/>
      <c r="D2311" s="2"/>
      <c r="E2311" s="2"/>
    </row>
    <row r="2312" spans="1:5" ht="20.25" x14ac:dyDescent="0.25">
      <c r="A2312" s="9"/>
      <c r="B2312" s="11" t="s">
        <v>41</v>
      </c>
      <c r="C2312" s="2"/>
      <c r="D2312" s="2"/>
      <c r="E2312" s="2"/>
    </row>
    <row r="2313" spans="1:5" ht="20.25" x14ac:dyDescent="0.25">
      <c r="A2313" s="6" t="s">
        <v>1126</v>
      </c>
      <c r="B2313" s="7" t="s">
        <v>1220</v>
      </c>
      <c r="C2313" s="2"/>
      <c r="D2313" s="2"/>
      <c r="E2313" s="2"/>
    </row>
    <row r="2314" spans="1:5" ht="20.25" x14ac:dyDescent="0.25">
      <c r="A2314" s="6"/>
      <c r="B2314" s="8" t="s">
        <v>634</v>
      </c>
      <c r="C2314" s="2"/>
      <c r="D2314" s="2"/>
      <c r="E2314" s="2"/>
    </row>
    <row r="2315" spans="1:5" ht="20.25" x14ac:dyDescent="0.25">
      <c r="A2315" s="9" t="s">
        <v>1126</v>
      </c>
      <c r="B2315" s="10" t="s">
        <v>1221</v>
      </c>
      <c r="C2315" s="2"/>
      <c r="D2315" s="2"/>
      <c r="E2315" s="2"/>
    </row>
    <row r="2316" spans="1:5" ht="20.25" x14ac:dyDescent="0.25">
      <c r="A2316" s="9"/>
      <c r="B2316" s="11" t="s">
        <v>128</v>
      </c>
      <c r="C2316" s="2"/>
      <c r="D2316" s="2"/>
      <c r="E2316" s="2"/>
    </row>
    <row r="2317" spans="1:5" ht="20.25" x14ac:dyDescent="0.25">
      <c r="A2317" s="6" t="s">
        <v>1126</v>
      </c>
      <c r="B2317" s="7" t="s">
        <v>1222</v>
      </c>
      <c r="C2317" s="2"/>
      <c r="D2317" s="2"/>
      <c r="E2317" s="2"/>
    </row>
    <row r="2318" spans="1:5" ht="20.25" x14ac:dyDescent="0.25">
      <c r="A2318" s="6"/>
      <c r="B2318" s="8" t="s">
        <v>413</v>
      </c>
      <c r="C2318" s="2"/>
      <c r="D2318" s="2"/>
      <c r="E2318" s="2"/>
    </row>
    <row r="2319" spans="1:5" ht="20.25" x14ac:dyDescent="0.25">
      <c r="A2319" s="9" t="s">
        <v>1126</v>
      </c>
      <c r="B2319" s="10" t="s">
        <v>1223</v>
      </c>
      <c r="C2319" s="2"/>
      <c r="D2319" s="2"/>
      <c r="E2319" s="2"/>
    </row>
    <row r="2320" spans="1:5" ht="20.25" x14ac:dyDescent="0.25">
      <c r="A2320" s="9"/>
      <c r="B2320" s="11" t="s">
        <v>745</v>
      </c>
      <c r="C2320" s="2"/>
      <c r="D2320" s="2"/>
      <c r="E2320" s="2"/>
    </row>
    <row r="2321" spans="1:5" ht="20.25" x14ac:dyDescent="0.25">
      <c r="A2321" s="6" t="s">
        <v>1126</v>
      </c>
      <c r="B2321" s="7" t="s">
        <v>1224</v>
      </c>
      <c r="C2321" s="2"/>
      <c r="D2321" s="2"/>
      <c r="E2321" s="2"/>
    </row>
    <row r="2322" spans="1:5" ht="20.25" x14ac:dyDescent="0.25">
      <c r="A2322" s="6"/>
      <c r="B2322" s="8" t="s">
        <v>564</v>
      </c>
      <c r="C2322" s="2"/>
      <c r="D2322" s="2"/>
      <c r="E2322" s="2"/>
    </row>
    <row r="2323" spans="1:5" ht="20.25" x14ac:dyDescent="0.25">
      <c r="A2323" s="9" t="s">
        <v>1126</v>
      </c>
      <c r="B2323" s="10" t="s">
        <v>1225</v>
      </c>
      <c r="C2323" s="2"/>
      <c r="D2323" s="2"/>
      <c r="E2323" s="2"/>
    </row>
    <row r="2324" spans="1:5" ht="20.25" x14ac:dyDescent="0.25">
      <c r="A2324" s="9"/>
      <c r="B2324" s="11" t="s">
        <v>246</v>
      </c>
      <c r="C2324" s="2"/>
      <c r="D2324" s="2"/>
      <c r="E2324" s="2"/>
    </row>
    <row r="2325" spans="1:5" ht="20.25" x14ac:dyDescent="0.25">
      <c r="A2325" s="9"/>
      <c r="B2325" s="11" t="s">
        <v>111</v>
      </c>
      <c r="C2325" s="2"/>
      <c r="D2325" s="2"/>
      <c r="E2325" s="2"/>
    </row>
    <row r="2326" spans="1:5" ht="20.25" x14ac:dyDescent="0.25">
      <c r="A2326" s="6" t="s">
        <v>1126</v>
      </c>
      <c r="B2326" s="7" t="s">
        <v>1226</v>
      </c>
      <c r="C2326" s="2"/>
      <c r="D2326" s="2"/>
      <c r="E2326" s="2"/>
    </row>
    <row r="2327" spans="1:5" ht="20.25" x14ac:dyDescent="0.25">
      <c r="A2327" s="6"/>
      <c r="B2327" s="8" t="s">
        <v>427</v>
      </c>
      <c r="C2327" s="2"/>
      <c r="D2327" s="2"/>
      <c r="E2327" s="2"/>
    </row>
    <row r="2328" spans="1:5" ht="20.25" x14ac:dyDescent="0.25">
      <c r="A2328" s="6"/>
      <c r="B2328" s="8" t="s">
        <v>111</v>
      </c>
      <c r="C2328" s="2"/>
      <c r="D2328" s="2"/>
      <c r="E2328" s="2"/>
    </row>
    <row r="2329" spans="1:5" ht="20.25" x14ac:dyDescent="0.25">
      <c r="A2329" s="9" t="s">
        <v>1126</v>
      </c>
      <c r="B2329" s="10" t="s">
        <v>1227</v>
      </c>
      <c r="C2329" s="2"/>
      <c r="D2329" s="2"/>
      <c r="E2329" s="2"/>
    </row>
    <row r="2330" spans="1:5" ht="20.25" x14ac:dyDescent="0.25">
      <c r="A2330" s="9"/>
      <c r="B2330" s="11" t="s">
        <v>3</v>
      </c>
      <c r="C2330" s="2"/>
      <c r="D2330" s="2"/>
      <c r="E2330" s="2"/>
    </row>
    <row r="2331" spans="1:5" ht="20.25" x14ac:dyDescent="0.25">
      <c r="A2331" s="6" t="s">
        <v>1126</v>
      </c>
      <c r="B2331" s="7" t="s">
        <v>1228</v>
      </c>
      <c r="C2331" s="2"/>
      <c r="D2331" s="2"/>
      <c r="E2331" s="2"/>
    </row>
    <row r="2332" spans="1:5" ht="20.25" x14ac:dyDescent="0.25">
      <c r="A2332" s="6"/>
      <c r="B2332" s="8" t="s">
        <v>1</v>
      </c>
      <c r="C2332" s="2"/>
      <c r="D2332" s="2"/>
      <c r="E2332" s="2"/>
    </row>
    <row r="2333" spans="1:5" ht="20.25" x14ac:dyDescent="0.25">
      <c r="A2333" s="9" t="s">
        <v>1126</v>
      </c>
      <c r="B2333" s="10" t="s">
        <v>1229</v>
      </c>
      <c r="C2333" s="2"/>
      <c r="D2333" s="2"/>
      <c r="E2333" s="2"/>
    </row>
    <row r="2334" spans="1:5" ht="20.25" x14ac:dyDescent="0.25">
      <c r="A2334" s="9"/>
      <c r="B2334" s="11" t="s">
        <v>44</v>
      </c>
      <c r="C2334" s="2"/>
      <c r="D2334" s="2"/>
      <c r="E2334" s="2"/>
    </row>
    <row r="2335" spans="1:5" ht="20.25" x14ac:dyDescent="0.25">
      <c r="A2335" s="6" t="s">
        <v>1126</v>
      </c>
      <c r="B2335" s="7" t="s">
        <v>1230</v>
      </c>
      <c r="C2335" s="2"/>
      <c r="D2335" s="2"/>
      <c r="E2335" s="2"/>
    </row>
    <row r="2336" spans="1:5" ht="20.25" x14ac:dyDescent="0.25">
      <c r="A2336" s="6"/>
      <c r="B2336" s="8" t="s">
        <v>44</v>
      </c>
      <c r="C2336" s="2"/>
      <c r="D2336" s="2"/>
      <c r="E2336" s="2"/>
    </row>
    <row r="2337" spans="1:5" ht="20.25" x14ac:dyDescent="0.25">
      <c r="A2337" s="9" t="s">
        <v>1126</v>
      </c>
      <c r="B2337" s="10" t="s">
        <v>1231</v>
      </c>
      <c r="C2337" s="2"/>
      <c r="D2337" s="2"/>
      <c r="E2337" s="2"/>
    </row>
    <row r="2338" spans="1:5" ht="20.25" x14ac:dyDescent="0.25">
      <c r="A2338" s="9"/>
      <c r="B2338" s="11" t="s">
        <v>116</v>
      </c>
      <c r="C2338" s="2"/>
      <c r="D2338" s="2"/>
      <c r="E2338" s="2"/>
    </row>
    <row r="2339" spans="1:5" ht="20.25" x14ac:dyDescent="0.25">
      <c r="A2339" s="9"/>
      <c r="B2339" s="11" t="s">
        <v>370</v>
      </c>
      <c r="C2339" s="2"/>
      <c r="D2339" s="2"/>
      <c r="E2339" s="2"/>
    </row>
    <row r="2340" spans="1:5" ht="20.25" x14ac:dyDescent="0.25">
      <c r="A2340" s="6" t="s">
        <v>1126</v>
      </c>
      <c r="B2340" s="7" t="s">
        <v>1232</v>
      </c>
      <c r="C2340" s="2"/>
      <c r="D2340" s="2"/>
      <c r="E2340" s="2"/>
    </row>
    <row r="2341" spans="1:5" ht="20.25" x14ac:dyDescent="0.25">
      <c r="A2341" s="6"/>
      <c r="B2341" s="8" t="s">
        <v>116</v>
      </c>
      <c r="C2341" s="2"/>
      <c r="D2341" s="2"/>
      <c r="E2341" s="2"/>
    </row>
    <row r="2342" spans="1:5" ht="20.25" x14ac:dyDescent="0.25">
      <c r="A2342" s="9" t="s">
        <v>1126</v>
      </c>
      <c r="B2342" s="10" t="s">
        <v>1233</v>
      </c>
      <c r="C2342" s="2"/>
      <c r="D2342" s="2"/>
      <c r="E2342" s="2"/>
    </row>
    <row r="2343" spans="1:5" ht="20.25" x14ac:dyDescent="0.25">
      <c r="A2343" s="9"/>
      <c r="B2343" s="11" t="s">
        <v>120</v>
      </c>
      <c r="C2343" s="2"/>
      <c r="D2343" s="2"/>
      <c r="E2343" s="2"/>
    </row>
    <row r="2344" spans="1:5" ht="20.25" x14ac:dyDescent="0.25">
      <c r="A2344" s="6" t="s">
        <v>1126</v>
      </c>
      <c r="B2344" s="7" t="s">
        <v>1234</v>
      </c>
      <c r="C2344" s="2"/>
      <c r="D2344" s="2"/>
      <c r="E2344" s="2"/>
    </row>
    <row r="2345" spans="1:5" ht="20.25" x14ac:dyDescent="0.25">
      <c r="A2345" s="6"/>
      <c r="B2345" s="8" t="s">
        <v>120</v>
      </c>
      <c r="C2345" s="2"/>
      <c r="D2345" s="2"/>
      <c r="E2345" s="2"/>
    </row>
    <row r="2346" spans="1:5" ht="40.5" x14ac:dyDescent="0.25">
      <c r="A2346" s="9" t="s">
        <v>1126</v>
      </c>
      <c r="B2346" s="10" t="s">
        <v>1235</v>
      </c>
      <c r="C2346" s="2"/>
      <c r="D2346" s="2"/>
      <c r="E2346" s="2"/>
    </row>
    <row r="2347" spans="1:5" ht="20.25" x14ac:dyDescent="0.25">
      <c r="A2347" s="9"/>
      <c r="B2347" s="11" t="s">
        <v>120</v>
      </c>
      <c r="C2347" s="2"/>
      <c r="D2347" s="2"/>
      <c r="E2347" s="2"/>
    </row>
    <row r="2348" spans="1:5" ht="20.25" x14ac:dyDescent="0.25">
      <c r="A2348" s="9"/>
      <c r="B2348" s="11" t="s">
        <v>540</v>
      </c>
      <c r="C2348" s="2"/>
      <c r="D2348" s="2"/>
      <c r="E2348" s="2"/>
    </row>
    <row r="2349" spans="1:5" ht="20.25" x14ac:dyDescent="0.25">
      <c r="A2349" s="6" t="s">
        <v>1126</v>
      </c>
      <c r="B2349" s="7" t="s">
        <v>1236</v>
      </c>
      <c r="C2349" s="2"/>
      <c r="D2349" s="2"/>
      <c r="E2349" s="2"/>
    </row>
    <row r="2350" spans="1:5" ht="20.25" x14ac:dyDescent="0.25">
      <c r="A2350" s="6"/>
      <c r="B2350" s="8" t="s">
        <v>116</v>
      </c>
      <c r="C2350" s="2"/>
      <c r="D2350" s="2"/>
      <c r="E2350" s="2"/>
    </row>
    <row r="2351" spans="1:5" ht="20.25" x14ac:dyDescent="0.25">
      <c r="A2351" s="9" t="s">
        <v>1126</v>
      </c>
      <c r="B2351" s="10" t="s">
        <v>1237</v>
      </c>
      <c r="C2351" s="2"/>
      <c r="D2351" s="2"/>
      <c r="E2351" s="2"/>
    </row>
    <row r="2352" spans="1:5" ht="20.25" x14ac:dyDescent="0.25">
      <c r="A2352" s="9"/>
      <c r="B2352" s="11" t="s">
        <v>217</v>
      </c>
      <c r="C2352" s="2"/>
      <c r="D2352" s="2"/>
      <c r="E2352" s="2"/>
    </row>
    <row r="2353" spans="1:5" ht="20.25" x14ac:dyDescent="0.25">
      <c r="A2353" s="6" t="s">
        <v>1126</v>
      </c>
      <c r="B2353" s="7" t="s">
        <v>1238</v>
      </c>
      <c r="C2353" s="2"/>
      <c r="D2353" s="2"/>
      <c r="E2353" s="2"/>
    </row>
    <row r="2354" spans="1:5" ht="20.25" x14ac:dyDescent="0.25">
      <c r="A2354" s="6"/>
      <c r="B2354" s="8" t="s">
        <v>89</v>
      </c>
      <c r="C2354" s="2"/>
      <c r="D2354" s="2"/>
      <c r="E2354" s="2"/>
    </row>
    <row r="2355" spans="1:5" ht="20.25" x14ac:dyDescent="0.25">
      <c r="A2355" s="9" t="s">
        <v>1126</v>
      </c>
      <c r="B2355" s="10" t="s">
        <v>1239</v>
      </c>
      <c r="C2355" s="2"/>
      <c r="D2355" s="2"/>
      <c r="E2355" s="2"/>
    </row>
    <row r="2356" spans="1:5" ht="20.25" x14ac:dyDescent="0.25">
      <c r="A2356" s="9"/>
      <c r="B2356" s="11" t="s">
        <v>89</v>
      </c>
      <c r="C2356" s="2"/>
      <c r="D2356" s="2"/>
      <c r="E2356" s="2"/>
    </row>
    <row r="2357" spans="1:5" ht="20.25" x14ac:dyDescent="0.25">
      <c r="A2357" s="6" t="s">
        <v>1126</v>
      </c>
      <c r="B2357" s="7" t="s">
        <v>1240</v>
      </c>
      <c r="C2357" s="2"/>
      <c r="D2357" s="2"/>
      <c r="E2357" s="2"/>
    </row>
    <row r="2358" spans="1:5" ht="20.25" x14ac:dyDescent="0.25">
      <c r="A2358" s="6"/>
      <c r="B2358" s="8" t="s">
        <v>1241</v>
      </c>
      <c r="C2358" s="2"/>
      <c r="D2358" s="2"/>
      <c r="E2358" s="2"/>
    </row>
    <row r="2359" spans="1:5" ht="40.5" x14ac:dyDescent="0.25">
      <c r="A2359" s="9" t="s">
        <v>1126</v>
      </c>
      <c r="B2359" s="10" t="s">
        <v>1242</v>
      </c>
      <c r="C2359" s="2"/>
      <c r="D2359" s="2"/>
      <c r="E2359" s="2"/>
    </row>
    <row r="2360" spans="1:5" ht="20.25" x14ac:dyDescent="0.25">
      <c r="A2360" s="9"/>
      <c r="B2360" s="11" t="s">
        <v>89</v>
      </c>
      <c r="C2360" s="2"/>
      <c r="D2360" s="2"/>
      <c r="E2360" s="2"/>
    </row>
    <row r="2361" spans="1:5" ht="40.5" x14ac:dyDescent="0.25">
      <c r="A2361" s="6" t="s">
        <v>1126</v>
      </c>
      <c r="B2361" s="7" t="s">
        <v>1243</v>
      </c>
      <c r="C2361" s="2"/>
      <c r="D2361" s="2"/>
      <c r="E2361" s="2"/>
    </row>
    <row r="2362" spans="1:5" ht="20.25" x14ac:dyDescent="0.25">
      <c r="A2362" s="6"/>
      <c r="B2362" s="8" t="s">
        <v>416</v>
      </c>
      <c r="C2362" s="2"/>
      <c r="D2362" s="2"/>
      <c r="E2362" s="2"/>
    </row>
    <row r="2363" spans="1:5" ht="20.25" x14ac:dyDescent="0.25">
      <c r="A2363" s="9" t="s">
        <v>1126</v>
      </c>
      <c r="B2363" s="10" t="s">
        <v>1244</v>
      </c>
      <c r="C2363" s="2"/>
      <c r="D2363" s="2"/>
      <c r="E2363" s="2"/>
    </row>
    <row r="2364" spans="1:5" ht="20.25" x14ac:dyDescent="0.25">
      <c r="A2364" s="9"/>
      <c r="B2364" s="11" t="s">
        <v>199</v>
      </c>
      <c r="C2364" s="2"/>
      <c r="D2364" s="2"/>
      <c r="E2364" s="2"/>
    </row>
    <row r="2365" spans="1:5" ht="20.25" x14ac:dyDescent="0.25">
      <c r="A2365" s="6" t="s">
        <v>1126</v>
      </c>
      <c r="B2365" s="7" t="s">
        <v>1245</v>
      </c>
      <c r="C2365" s="2"/>
      <c r="D2365" s="2"/>
      <c r="E2365" s="2"/>
    </row>
    <row r="2366" spans="1:5" ht="20.25" x14ac:dyDescent="0.25">
      <c r="A2366" s="6"/>
      <c r="B2366" s="8" t="s">
        <v>782</v>
      </c>
      <c r="C2366" s="2"/>
      <c r="D2366" s="2"/>
      <c r="E2366" s="2"/>
    </row>
    <row r="2367" spans="1:5" ht="40.5" x14ac:dyDescent="0.25">
      <c r="A2367" s="9" t="s">
        <v>1126</v>
      </c>
      <c r="B2367" s="10" t="s">
        <v>1246</v>
      </c>
      <c r="C2367" s="2"/>
      <c r="D2367" s="2"/>
      <c r="E2367" s="2"/>
    </row>
    <row r="2368" spans="1:5" ht="20.25" x14ac:dyDescent="0.25">
      <c r="A2368" s="9"/>
      <c r="B2368" s="11" t="s">
        <v>89</v>
      </c>
      <c r="C2368" s="2"/>
      <c r="D2368" s="2"/>
      <c r="E2368" s="2"/>
    </row>
    <row r="2369" spans="1:5" ht="40.5" x14ac:dyDescent="0.25">
      <c r="A2369" s="6" t="s">
        <v>1126</v>
      </c>
      <c r="B2369" s="7" t="s">
        <v>1247</v>
      </c>
      <c r="C2369" s="2"/>
      <c r="D2369" s="2"/>
      <c r="E2369" s="2"/>
    </row>
    <row r="2370" spans="1:5" ht="20.25" x14ac:dyDescent="0.25">
      <c r="A2370" s="6"/>
      <c r="B2370" s="8" t="s">
        <v>1248</v>
      </c>
      <c r="C2370" s="2"/>
      <c r="D2370" s="2"/>
      <c r="E2370" s="2"/>
    </row>
    <row r="2371" spans="1:5" ht="20.25" x14ac:dyDescent="0.25">
      <c r="A2371" s="9" t="s">
        <v>1126</v>
      </c>
      <c r="B2371" s="10" t="s">
        <v>1249</v>
      </c>
      <c r="C2371" s="2"/>
      <c r="D2371" s="2"/>
      <c r="E2371" s="2"/>
    </row>
    <row r="2372" spans="1:5" ht="20.25" x14ac:dyDescent="0.25">
      <c r="A2372" s="9"/>
      <c r="B2372" s="11" t="s">
        <v>199</v>
      </c>
      <c r="C2372" s="2"/>
      <c r="D2372" s="2"/>
      <c r="E2372" s="2"/>
    </row>
    <row r="2373" spans="1:5" ht="20.25" x14ac:dyDescent="0.25">
      <c r="A2373" s="6" t="s">
        <v>1126</v>
      </c>
      <c r="B2373" s="7" t="s">
        <v>1250</v>
      </c>
      <c r="C2373" s="2"/>
      <c r="D2373" s="2"/>
      <c r="E2373" s="2"/>
    </row>
    <row r="2374" spans="1:5" ht="20.25" x14ac:dyDescent="0.25">
      <c r="A2374" s="6"/>
      <c r="B2374" s="8" t="s">
        <v>120</v>
      </c>
      <c r="C2374" s="2"/>
      <c r="D2374" s="2"/>
      <c r="E2374" s="2"/>
    </row>
    <row r="2375" spans="1:5" ht="20.25" x14ac:dyDescent="0.25">
      <c r="A2375" s="6"/>
      <c r="B2375" s="8" t="s">
        <v>370</v>
      </c>
      <c r="C2375" s="2"/>
      <c r="D2375" s="2"/>
      <c r="E2375" s="2"/>
    </row>
    <row r="2376" spans="1:5" ht="20.25" x14ac:dyDescent="0.25">
      <c r="A2376" s="9" t="s">
        <v>1126</v>
      </c>
      <c r="B2376" s="10" t="s">
        <v>1251</v>
      </c>
      <c r="C2376" s="2"/>
      <c r="D2376" s="2"/>
      <c r="E2376" s="2"/>
    </row>
    <row r="2377" spans="1:5" ht="20.25" x14ac:dyDescent="0.25">
      <c r="A2377" s="9"/>
      <c r="B2377" s="11" t="s">
        <v>116</v>
      </c>
      <c r="C2377" s="2"/>
      <c r="D2377" s="2"/>
      <c r="E2377" s="2"/>
    </row>
    <row r="2378" spans="1:5" ht="20.25" x14ac:dyDescent="0.25">
      <c r="A2378" s="6" t="s">
        <v>1126</v>
      </c>
      <c r="B2378" s="7" t="s">
        <v>1252</v>
      </c>
      <c r="C2378" s="2"/>
      <c r="D2378" s="2"/>
      <c r="E2378" s="2"/>
    </row>
    <row r="2379" spans="1:5" ht="20.25" x14ac:dyDescent="0.25">
      <c r="A2379" s="6"/>
      <c r="B2379" s="8" t="s">
        <v>416</v>
      </c>
      <c r="C2379" s="2"/>
      <c r="D2379" s="2"/>
      <c r="E2379" s="2"/>
    </row>
    <row r="2380" spans="1:5" ht="20.25" x14ac:dyDescent="0.25">
      <c r="A2380" s="6"/>
      <c r="B2380" s="8" t="s">
        <v>370</v>
      </c>
      <c r="C2380" s="2"/>
      <c r="D2380" s="2"/>
      <c r="E2380" s="2"/>
    </row>
    <row r="2381" spans="1:5" ht="40.5" x14ac:dyDescent="0.25">
      <c r="A2381" s="9" t="s">
        <v>1126</v>
      </c>
      <c r="B2381" s="10" t="s">
        <v>1253</v>
      </c>
      <c r="C2381" s="2"/>
      <c r="D2381" s="2"/>
      <c r="E2381" s="2"/>
    </row>
    <row r="2382" spans="1:5" ht="20.25" x14ac:dyDescent="0.25">
      <c r="A2382" s="9"/>
      <c r="B2382" s="11" t="s">
        <v>782</v>
      </c>
      <c r="C2382" s="2"/>
      <c r="D2382" s="2"/>
      <c r="E2382" s="2"/>
    </row>
    <row r="2383" spans="1:5" ht="20.25" x14ac:dyDescent="0.25">
      <c r="A2383" s="6" t="s">
        <v>1126</v>
      </c>
      <c r="B2383" s="7" t="s">
        <v>1254</v>
      </c>
      <c r="C2383" s="2"/>
      <c r="D2383" s="2"/>
      <c r="E2383" s="2"/>
    </row>
    <row r="2384" spans="1:5" ht="20.25" x14ac:dyDescent="0.25">
      <c r="A2384" s="6"/>
      <c r="B2384" s="8" t="s">
        <v>199</v>
      </c>
      <c r="C2384" s="2"/>
      <c r="D2384" s="2"/>
      <c r="E2384" s="2"/>
    </row>
    <row r="2385" spans="1:5" ht="20.25" x14ac:dyDescent="0.25">
      <c r="A2385" s="9" t="s">
        <v>1126</v>
      </c>
      <c r="B2385" s="10" t="s">
        <v>1255</v>
      </c>
      <c r="C2385" s="2"/>
      <c r="D2385" s="2"/>
      <c r="E2385" s="2"/>
    </row>
    <row r="2386" spans="1:5" ht="20.25" x14ac:dyDescent="0.25">
      <c r="A2386" s="9"/>
      <c r="B2386" s="11" t="s">
        <v>1256</v>
      </c>
      <c r="C2386" s="2"/>
      <c r="D2386" s="2"/>
      <c r="E2386" s="2"/>
    </row>
    <row r="2387" spans="1:5" ht="20.25" x14ac:dyDescent="0.25">
      <c r="A2387" s="6" t="s">
        <v>1126</v>
      </c>
      <c r="B2387" s="7" t="s">
        <v>1257</v>
      </c>
      <c r="C2387" s="2"/>
      <c r="D2387" s="2"/>
      <c r="E2387" s="2"/>
    </row>
    <row r="2388" spans="1:5" ht="20.25" x14ac:dyDescent="0.25">
      <c r="A2388" s="6"/>
      <c r="B2388" s="8" t="s">
        <v>116</v>
      </c>
      <c r="C2388" s="2"/>
      <c r="D2388" s="2"/>
      <c r="E2388" s="2"/>
    </row>
    <row r="2389" spans="1:5" ht="40.5" x14ac:dyDescent="0.25">
      <c r="A2389" s="9" t="s">
        <v>1126</v>
      </c>
      <c r="B2389" s="10" t="s">
        <v>1258</v>
      </c>
      <c r="C2389" s="2"/>
      <c r="D2389" s="2"/>
      <c r="E2389" s="2"/>
    </row>
    <row r="2390" spans="1:5" ht="20.25" x14ac:dyDescent="0.25">
      <c r="A2390" s="9"/>
      <c r="B2390" s="11" t="s">
        <v>120</v>
      </c>
      <c r="C2390" s="2"/>
      <c r="D2390" s="2"/>
      <c r="E2390" s="2"/>
    </row>
    <row r="2391" spans="1:5" ht="20.25" x14ac:dyDescent="0.25">
      <c r="A2391" s="9"/>
      <c r="B2391" s="11" t="s">
        <v>111</v>
      </c>
      <c r="C2391" s="2"/>
      <c r="D2391" s="2"/>
      <c r="E2391" s="2"/>
    </row>
    <row r="2392" spans="1:5" ht="20.25" x14ac:dyDescent="0.25">
      <c r="A2392" s="6" t="s">
        <v>1126</v>
      </c>
      <c r="B2392" s="7" t="s">
        <v>1259</v>
      </c>
      <c r="C2392" s="2"/>
      <c r="D2392" s="2"/>
      <c r="E2392" s="2"/>
    </row>
    <row r="2393" spans="1:5" ht="20.25" x14ac:dyDescent="0.25">
      <c r="A2393" s="6"/>
      <c r="B2393" s="8" t="s">
        <v>217</v>
      </c>
      <c r="C2393" s="2"/>
      <c r="D2393" s="2"/>
      <c r="E2393" s="2"/>
    </row>
    <row r="2394" spans="1:5" ht="20.25" x14ac:dyDescent="0.25">
      <c r="A2394" s="9" t="s">
        <v>1126</v>
      </c>
      <c r="B2394" s="10" t="s">
        <v>1260</v>
      </c>
      <c r="C2394" s="2"/>
      <c r="D2394" s="2"/>
      <c r="E2394" s="2"/>
    </row>
    <row r="2395" spans="1:5" ht="20.25" x14ac:dyDescent="0.25">
      <c r="A2395" s="9"/>
      <c r="B2395" s="11" t="s">
        <v>416</v>
      </c>
      <c r="C2395" s="2"/>
      <c r="D2395" s="2"/>
      <c r="E2395" s="2"/>
    </row>
    <row r="2396" spans="1:5" ht="20.25" x14ac:dyDescent="0.25">
      <c r="A2396" s="6" t="s">
        <v>1126</v>
      </c>
      <c r="B2396" s="7" t="s">
        <v>1261</v>
      </c>
      <c r="C2396" s="2"/>
      <c r="D2396" s="2"/>
      <c r="E2396" s="2"/>
    </row>
    <row r="2397" spans="1:5" ht="20.25" x14ac:dyDescent="0.25">
      <c r="A2397" s="6"/>
      <c r="B2397" s="8" t="s">
        <v>217</v>
      </c>
      <c r="C2397" s="2"/>
      <c r="D2397" s="2"/>
      <c r="E2397" s="2"/>
    </row>
    <row r="2398" spans="1:5" ht="20.25" x14ac:dyDescent="0.25">
      <c r="A2398" s="9" t="s">
        <v>1126</v>
      </c>
      <c r="B2398" s="10" t="s">
        <v>1262</v>
      </c>
      <c r="C2398" s="2"/>
      <c r="D2398" s="2"/>
      <c r="E2398" s="2"/>
    </row>
    <row r="2399" spans="1:5" ht="20.25" x14ac:dyDescent="0.25">
      <c r="A2399" s="9"/>
      <c r="B2399" s="11" t="s">
        <v>114</v>
      </c>
      <c r="C2399" s="2"/>
      <c r="D2399" s="2"/>
      <c r="E2399" s="2"/>
    </row>
    <row r="2400" spans="1:5" ht="40.5" x14ac:dyDescent="0.25">
      <c r="A2400" s="6" t="s">
        <v>1126</v>
      </c>
      <c r="B2400" s="7" t="s">
        <v>1263</v>
      </c>
      <c r="C2400" s="2"/>
      <c r="D2400" s="2"/>
      <c r="E2400" s="2"/>
    </row>
    <row r="2401" spans="1:5" ht="20.25" x14ac:dyDescent="0.25">
      <c r="A2401" s="6"/>
      <c r="B2401" s="8" t="s">
        <v>114</v>
      </c>
      <c r="C2401" s="2"/>
      <c r="D2401" s="2"/>
      <c r="E2401" s="2"/>
    </row>
    <row r="2402" spans="1:5" ht="40.5" x14ac:dyDescent="0.25">
      <c r="A2402" s="9" t="s">
        <v>1126</v>
      </c>
      <c r="B2402" s="10" t="s">
        <v>1264</v>
      </c>
      <c r="C2402" s="2"/>
      <c r="D2402" s="2"/>
      <c r="E2402" s="2"/>
    </row>
    <row r="2403" spans="1:5" ht="20.25" x14ac:dyDescent="0.25">
      <c r="A2403" s="9"/>
      <c r="B2403" s="11" t="s">
        <v>114</v>
      </c>
      <c r="C2403" s="2"/>
      <c r="D2403" s="2"/>
      <c r="E2403" s="2"/>
    </row>
    <row r="2404" spans="1:5" ht="20.25" x14ac:dyDescent="0.25">
      <c r="A2404" s="6" t="s">
        <v>1126</v>
      </c>
      <c r="B2404" s="7" t="s">
        <v>1265</v>
      </c>
      <c r="C2404" s="2"/>
      <c r="D2404" s="2"/>
      <c r="E2404" s="2"/>
    </row>
    <row r="2405" spans="1:5" ht="20.25" x14ac:dyDescent="0.25">
      <c r="A2405" s="6"/>
      <c r="B2405" s="8" t="s">
        <v>114</v>
      </c>
      <c r="C2405" s="2"/>
      <c r="D2405" s="2"/>
      <c r="E2405" s="2"/>
    </row>
    <row r="2406" spans="1:5" ht="20.25" x14ac:dyDescent="0.25">
      <c r="A2406" s="9" t="s">
        <v>1126</v>
      </c>
      <c r="B2406" s="10" t="s">
        <v>1266</v>
      </c>
      <c r="C2406" s="2"/>
      <c r="D2406" s="2"/>
      <c r="E2406" s="2"/>
    </row>
    <row r="2407" spans="1:5" ht="20.25" x14ac:dyDescent="0.25">
      <c r="A2407" s="9"/>
      <c r="B2407" s="11" t="s">
        <v>199</v>
      </c>
      <c r="C2407" s="2"/>
      <c r="D2407" s="2"/>
      <c r="E2407" s="2"/>
    </row>
    <row r="2408" spans="1:5" ht="40.5" x14ac:dyDescent="0.25">
      <c r="A2408" s="14" t="s">
        <v>1126</v>
      </c>
      <c r="B2408" s="7" t="s">
        <v>1267</v>
      </c>
      <c r="C2408" s="2"/>
      <c r="D2408" s="2"/>
      <c r="E2408" s="2"/>
    </row>
    <row r="2409" spans="1:5" ht="20.25" x14ac:dyDescent="0.25">
      <c r="A2409" s="9" t="s">
        <v>1126</v>
      </c>
      <c r="B2409" s="10" t="s">
        <v>1268</v>
      </c>
      <c r="C2409" s="2"/>
      <c r="D2409" s="2"/>
      <c r="E2409" s="2"/>
    </row>
    <row r="2410" spans="1:5" ht="20.25" x14ac:dyDescent="0.25">
      <c r="A2410" s="9"/>
      <c r="B2410" s="11" t="s">
        <v>246</v>
      </c>
      <c r="C2410" s="2"/>
      <c r="D2410" s="2"/>
      <c r="E2410" s="2"/>
    </row>
    <row r="2411" spans="1:5" ht="20.25" x14ac:dyDescent="0.25">
      <c r="A2411" s="6" t="s">
        <v>1126</v>
      </c>
      <c r="B2411" s="7" t="s">
        <v>1269</v>
      </c>
      <c r="C2411" s="2"/>
      <c r="D2411" s="2"/>
      <c r="E2411" s="2"/>
    </row>
    <row r="2412" spans="1:5" ht="20.25" x14ac:dyDescent="0.25">
      <c r="A2412" s="6"/>
      <c r="B2412" s="8" t="s">
        <v>246</v>
      </c>
      <c r="C2412" s="2"/>
      <c r="D2412" s="2"/>
      <c r="E2412" s="2"/>
    </row>
    <row r="2413" spans="1:5" ht="20.25" x14ac:dyDescent="0.25">
      <c r="A2413" s="6"/>
      <c r="B2413" s="8" t="s">
        <v>370</v>
      </c>
      <c r="C2413" s="2"/>
      <c r="D2413" s="2"/>
      <c r="E2413" s="2"/>
    </row>
    <row r="2414" spans="1:5" ht="20.25" x14ac:dyDescent="0.25">
      <c r="A2414" s="9" t="s">
        <v>1126</v>
      </c>
      <c r="B2414" s="10" t="s">
        <v>1270</v>
      </c>
      <c r="C2414" s="2"/>
      <c r="D2414" s="2"/>
      <c r="E2414" s="2"/>
    </row>
    <row r="2415" spans="1:5" ht="20.25" x14ac:dyDescent="0.25">
      <c r="A2415" s="9"/>
      <c r="B2415" s="11" t="s">
        <v>199</v>
      </c>
      <c r="C2415" s="2"/>
      <c r="D2415" s="2"/>
      <c r="E2415" s="2"/>
    </row>
    <row r="2416" spans="1:5" ht="20.25" x14ac:dyDescent="0.25">
      <c r="A2416" s="6" t="s">
        <v>1126</v>
      </c>
      <c r="B2416" s="7" t="s">
        <v>1271</v>
      </c>
      <c r="C2416" s="2"/>
      <c r="D2416" s="2"/>
      <c r="E2416" s="2"/>
    </row>
    <row r="2417" spans="1:5" ht="20.25" x14ac:dyDescent="0.25">
      <c r="A2417" s="6"/>
      <c r="B2417" s="8" t="s">
        <v>74</v>
      </c>
      <c r="C2417" s="2"/>
      <c r="D2417" s="2"/>
      <c r="E2417" s="2"/>
    </row>
    <row r="2418" spans="1:5" ht="20.25" x14ac:dyDescent="0.25">
      <c r="A2418" s="9" t="s">
        <v>1126</v>
      </c>
      <c r="B2418" s="10" t="s">
        <v>1272</v>
      </c>
      <c r="C2418" s="2"/>
      <c r="D2418" s="2"/>
      <c r="E2418" s="2"/>
    </row>
    <row r="2419" spans="1:5" ht="20.25" x14ac:dyDescent="0.25">
      <c r="A2419" s="9"/>
      <c r="B2419" s="11" t="s">
        <v>74</v>
      </c>
      <c r="C2419" s="2"/>
      <c r="D2419" s="2"/>
      <c r="E2419" s="2"/>
    </row>
    <row r="2420" spans="1:5" ht="20.25" x14ac:dyDescent="0.25">
      <c r="A2420" s="6" t="s">
        <v>1126</v>
      </c>
      <c r="B2420" s="7" t="s">
        <v>1273</v>
      </c>
      <c r="C2420" s="2"/>
      <c r="D2420" s="2"/>
      <c r="E2420" s="2"/>
    </row>
    <row r="2421" spans="1:5" ht="20.25" x14ac:dyDescent="0.25">
      <c r="A2421" s="6"/>
      <c r="B2421" s="8" t="s">
        <v>74</v>
      </c>
      <c r="C2421" s="2"/>
      <c r="D2421" s="2"/>
      <c r="E2421" s="2"/>
    </row>
    <row r="2422" spans="1:5" ht="40.5" x14ac:dyDescent="0.25">
      <c r="A2422" s="9" t="s">
        <v>1126</v>
      </c>
      <c r="B2422" s="10" t="s">
        <v>1274</v>
      </c>
      <c r="C2422" s="2"/>
      <c r="D2422" s="2"/>
      <c r="E2422" s="2"/>
    </row>
    <row r="2423" spans="1:5" ht="20.25" x14ac:dyDescent="0.25">
      <c r="A2423" s="9"/>
      <c r="B2423" s="11" t="s">
        <v>74</v>
      </c>
      <c r="C2423" s="2"/>
      <c r="D2423" s="2"/>
      <c r="E2423" s="2"/>
    </row>
    <row r="2424" spans="1:5" ht="20.25" x14ac:dyDescent="0.25">
      <c r="A2424" s="9"/>
      <c r="B2424" s="11" t="s">
        <v>111</v>
      </c>
      <c r="C2424" s="2"/>
      <c r="D2424" s="2"/>
      <c r="E2424" s="2"/>
    </row>
    <row r="2425" spans="1:5" ht="20.25" x14ac:dyDescent="0.25">
      <c r="A2425" s="6" t="s">
        <v>1126</v>
      </c>
      <c r="B2425" s="7" t="s">
        <v>1275</v>
      </c>
      <c r="C2425" s="2"/>
      <c r="D2425" s="2"/>
      <c r="E2425" s="2"/>
    </row>
    <row r="2426" spans="1:5" ht="20.25" x14ac:dyDescent="0.25">
      <c r="A2426" s="6"/>
      <c r="B2426" s="8" t="s">
        <v>1</v>
      </c>
      <c r="C2426" s="2"/>
      <c r="D2426" s="2"/>
      <c r="E2426" s="2"/>
    </row>
    <row r="2427" spans="1:5" ht="20.25" x14ac:dyDescent="0.25">
      <c r="A2427" s="9" t="s">
        <v>1126</v>
      </c>
      <c r="B2427" s="10" t="s">
        <v>1276</v>
      </c>
      <c r="C2427" s="2"/>
      <c r="D2427" s="2"/>
      <c r="E2427" s="2"/>
    </row>
    <row r="2428" spans="1:5" ht="20.25" x14ac:dyDescent="0.25">
      <c r="A2428" s="9"/>
      <c r="B2428" s="11" t="s">
        <v>3</v>
      </c>
      <c r="C2428" s="2"/>
      <c r="D2428" s="2"/>
      <c r="E2428" s="2"/>
    </row>
    <row r="2429" spans="1:5" ht="20.25" x14ac:dyDescent="0.25">
      <c r="A2429" s="6" t="s">
        <v>1126</v>
      </c>
      <c r="B2429" s="7" t="s">
        <v>1277</v>
      </c>
      <c r="C2429" s="2"/>
      <c r="D2429" s="2"/>
      <c r="E2429" s="2"/>
    </row>
    <row r="2430" spans="1:5" ht="20.25" x14ac:dyDescent="0.25">
      <c r="A2430" s="6"/>
      <c r="B2430" s="8" t="s">
        <v>199</v>
      </c>
      <c r="C2430" s="2"/>
      <c r="D2430" s="2"/>
      <c r="E2430" s="2"/>
    </row>
    <row r="2431" spans="1:5" ht="20.25" x14ac:dyDescent="0.25">
      <c r="A2431" s="9" t="s">
        <v>1126</v>
      </c>
      <c r="B2431" s="10" t="s">
        <v>1278</v>
      </c>
      <c r="C2431" s="2"/>
      <c r="D2431" s="2"/>
      <c r="E2431" s="2"/>
    </row>
    <row r="2432" spans="1:5" ht="20.25" x14ac:dyDescent="0.25">
      <c r="A2432" s="9"/>
      <c r="B2432" s="11" t="s">
        <v>289</v>
      </c>
      <c r="C2432" s="2"/>
      <c r="D2432" s="2"/>
      <c r="E2432" s="2"/>
    </row>
    <row r="2433" spans="1:5" ht="20.25" x14ac:dyDescent="0.25">
      <c r="A2433" s="9"/>
      <c r="B2433" s="11" t="s">
        <v>540</v>
      </c>
      <c r="C2433" s="2"/>
      <c r="D2433" s="2"/>
      <c r="E2433" s="2"/>
    </row>
    <row r="2434" spans="1:5" ht="20.25" x14ac:dyDescent="0.25">
      <c r="A2434" s="6" t="s">
        <v>1126</v>
      </c>
      <c r="B2434" s="7" t="s">
        <v>1279</v>
      </c>
      <c r="C2434" s="2"/>
      <c r="D2434" s="2"/>
      <c r="E2434" s="2"/>
    </row>
    <row r="2435" spans="1:5" ht="20.25" x14ac:dyDescent="0.25">
      <c r="A2435" s="6"/>
      <c r="B2435" s="8" t="s">
        <v>1280</v>
      </c>
      <c r="C2435" s="2"/>
      <c r="D2435" s="2"/>
      <c r="E2435" s="2"/>
    </row>
    <row r="2436" spans="1:5" ht="20.25" x14ac:dyDescent="0.25">
      <c r="A2436" s="9" t="s">
        <v>1126</v>
      </c>
      <c r="B2436" s="10" t="s">
        <v>1281</v>
      </c>
      <c r="C2436" s="2"/>
      <c r="D2436" s="2"/>
      <c r="E2436" s="2"/>
    </row>
    <row r="2437" spans="1:5" ht="20.25" x14ac:dyDescent="0.25">
      <c r="A2437" s="9"/>
      <c r="B2437" s="11" t="s">
        <v>1</v>
      </c>
      <c r="C2437" s="2"/>
      <c r="D2437" s="2"/>
      <c r="E2437" s="2"/>
    </row>
    <row r="2438" spans="1:5" ht="20.25" x14ac:dyDescent="0.25">
      <c r="A2438" s="6" t="s">
        <v>1126</v>
      </c>
      <c r="B2438" s="7" t="s">
        <v>1282</v>
      </c>
      <c r="C2438" s="2"/>
      <c r="D2438" s="2"/>
      <c r="E2438" s="2"/>
    </row>
    <row r="2439" spans="1:5" ht="20.25" x14ac:dyDescent="0.25">
      <c r="A2439" s="6"/>
      <c r="B2439" s="8" t="s">
        <v>372</v>
      </c>
      <c r="C2439" s="2"/>
      <c r="D2439" s="2"/>
      <c r="E2439" s="2"/>
    </row>
    <row r="2440" spans="1:5" ht="20.25" x14ac:dyDescent="0.25">
      <c r="A2440" s="9" t="s">
        <v>1126</v>
      </c>
      <c r="B2440" s="10" t="s">
        <v>1283</v>
      </c>
      <c r="C2440" s="2"/>
      <c r="D2440" s="2"/>
      <c r="E2440" s="2"/>
    </row>
    <row r="2441" spans="1:5" ht="20.25" x14ac:dyDescent="0.25">
      <c r="A2441" s="9"/>
      <c r="B2441" s="11" t="s">
        <v>363</v>
      </c>
      <c r="C2441" s="2"/>
      <c r="D2441" s="2"/>
      <c r="E2441" s="2"/>
    </row>
    <row r="2442" spans="1:5" ht="20.25" x14ac:dyDescent="0.25">
      <c r="A2442" s="6" t="s">
        <v>1126</v>
      </c>
      <c r="B2442" s="7" t="s">
        <v>1284</v>
      </c>
      <c r="C2442" s="2"/>
      <c r="D2442" s="2"/>
      <c r="E2442" s="2"/>
    </row>
    <row r="2443" spans="1:5" ht="20.25" x14ac:dyDescent="0.25">
      <c r="A2443" s="6"/>
      <c r="B2443" s="8" t="s">
        <v>1285</v>
      </c>
      <c r="C2443" s="2"/>
      <c r="D2443" s="2"/>
      <c r="E2443" s="2"/>
    </row>
    <row r="2444" spans="1:5" ht="20.25" x14ac:dyDescent="0.25">
      <c r="A2444" s="9" t="s">
        <v>1126</v>
      </c>
      <c r="B2444" s="10" t="s">
        <v>1286</v>
      </c>
      <c r="C2444" s="2"/>
      <c r="D2444" s="2"/>
      <c r="E2444" s="2"/>
    </row>
    <row r="2445" spans="1:5" ht="20.25" x14ac:dyDescent="0.25">
      <c r="A2445" s="9"/>
      <c r="B2445" s="11" t="s">
        <v>1280</v>
      </c>
      <c r="C2445" s="2"/>
      <c r="D2445" s="2"/>
      <c r="E2445" s="2"/>
    </row>
    <row r="2446" spans="1:5" ht="20.25" x14ac:dyDescent="0.25">
      <c r="A2446" s="6" t="s">
        <v>1126</v>
      </c>
      <c r="B2446" s="7" t="s">
        <v>1287</v>
      </c>
      <c r="C2446" s="2"/>
      <c r="D2446" s="2"/>
      <c r="E2446" s="2"/>
    </row>
    <row r="2447" spans="1:5" ht="20.25" x14ac:dyDescent="0.25">
      <c r="A2447" s="6"/>
      <c r="B2447" s="8" t="s">
        <v>1</v>
      </c>
      <c r="C2447" s="2"/>
      <c r="D2447" s="2"/>
      <c r="E2447" s="2"/>
    </row>
    <row r="2448" spans="1:5" ht="20.25" x14ac:dyDescent="0.25">
      <c r="A2448" s="9" t="s">
        <v>1126</v>
      </c>
      <c r="B2448" s="10" t="s">
        <v>1288</v>
      </c>
      <c r="C2448" s="2"/>
      <c r="D2448" s="2"/>
      <c r="E2448" s="2"/>
    </row>
    <row r="2449" spans="1:5" ht="20.25" x14ac:dyDescent="0.25">
      <c r="A2449" s="9"/>
      <c r="B2449" s="11" t="s">
        <v>1</v>
      </c>
      <c r="C2449" s="2"/>
      <c r="D2449" s="2"/>
      <c r="E2449" s="2"/>
    </row>
    <row r="2450" spans="1:5" ht="20.25" x14ac:dyDescent="0.25">
      <c r="A2450" s="6" t="s">
        <v>1126</v>
      </c>
      <c r="B2450" s="7" t="s">
        <v>1289</v>
      </c>
      <c r="C2450" s="2"/>
      <c r="D2450" s="2"/>
      <c r="E2450" s="2"/>
    </row>
    <row r="2451" spans="1:5" ht="20.25" x14ac:dyDescent="0.25">
      <c r="A2451" s="6"/>
      <c r="B2451" s="8" t="s">
        <v>1</v>
      </c>
      <c r="C2451" s="2"/>
      <c r="D2451" s="2"/>
      <c r="E2451" s="2"/>
    </row>
    <row r="2452" spans="1:5" ht="20.25" x14ac:dyDescent="0.25">
      <c r="A2452" s="9" t="s">
        <v>1126</v>
      </c>
      <c r="B2452" s="10" t="s">
        <v>1290</v>
      </c>
      <c r="C2452" s="2"/>
      <c r="D2452" s="2"/>
      <c r="E2452" s="2"/>
    </row>
    <row r="2453" spans="1:5" ht="20.25" x14ac:dyDescent="0.25">
      <c r="A2453" s="9"/>
      <c r="B2453" s="11" t="s">
        <v>140</v>
      </c>
      <c r="C2453" s="2"/>
      <c r="D2453" s="2"/>
      <c r="E2453" s="2"/>
    </row>
    <row r="2454" spans="1:5" ht="20.25" x14ac:dyDescent="0.25">
      <c r="A2454" s="6" t="s">
        <v>1126</v>
      </c>
      <c r="B2454" s="7" t="s">
        <v>1291</v>
      </c>
      <c r="C2454" s="2"/>
      <c r="D2454" s="2"/>
      <c r="E2454" s="2"/>
    </row>
    <row r="2455" spans="1:5" ht="20.25" x14ac:dyDescent="0.25">
      <c r="A2455" s="6"/>
      <c r="B2455" s="8" t="s">
        <v>17</v>
      </c>
      <c r="C2455" s="2"/>
      <c r="D2455" s="2"/>
      <c r="E2455" s="2"/>
    </row>
    <row r="2456" spans="1:5" ht="20.25" x14ac:dyDescent="0.25">
      <c r="A2456" s="9" t="s">
        <v>1126</v>
      </c>
      <c r="B2456" s="10" t="s">
        <v>1292</v>
      </c>
      <c r="C2456" s="2"/>
      <c r="D2456" s="2"/>
      <c r="E2456" s="2"/>
    </row>
    <row r="2457" spans="1:5" ht="20.25" x14ac:dyDescent="0.25">
      <c r="A2457" s="9"/>
      <c r="B2457" s="11" t="s">
        <v>1</v>
      </c>
      <c r="C2457" s="2"/>
      <c r="D2457" s="2"/>
      <c r="E2457" s="2"/>
    </row>
    <row r="2458" spans="1:5" ht="40.5" x14ac:dyDescent="0.25">
      <c r="A2458" s="6" t="s">
        <v>1126</v>
      </c>
      <c r="B2458" s="7" t="s">
        <v>1293</v>
      </c>
      <c r="C2458" s="2"/>
      <c r="D2458" s="2"/>
      <c r="E2458" s="2"/>
    </row>
    <row r="2459" spans="1:5" ht="20.25" x14ac:dyDescent="0.25">
      <c r="A2459" s="6"/>
      <c r="B2459" s="8" t="s">
        <v>1</v>
      </c>
      <c r="C2459" s="2"/>
      <c r="D2459" s="2"/>
      <c r="E2459" s="2"/>
    </row>
    <row r="2460" spans="1:5" ht="20.25" x14ac:dyDescent="0.25">
      <c r="A2460" s="9" t="s">
        <v>1126</v>
      </c>
      <c r="B2460" s="10" t="s">
        <v>1294</v>
      </c>
      <c r="C2460" s="2"/>
      <c r="D2460" s="2"/>
      <c r="E2460" s="2"/>
    </row>
    <row r="2461" spans="1:5" ht="20.25" x14ac:dyDescent="0.25">
      <c r="A2461" s="9"/>
      <c r="B2461" s="11" t="s">
        <v>1</v>
      </c>
      <c r="C2461" s="2"/>
      <c r="D2461" s="2"/>
      <c r="E2461" s="2"/>
    </row>
    <row r="2462" spans="1:5" ht="20.25" x14ac:dyDescent="0.25">
      <c r="A2462" s="6" t="s">
        <v>1126</v>
      </c>
      <c r="B2462" s="7" t="s">
        <v>1295</v>
      </c>
      <c r="C2462" s="2"/>
      <c r="D2462" s="2"/>
      <c r="E2462" s="2"/>
    </row>
    <row r="2463" spans="1:5" ht="20.25" x14ac:dyDescent="0.25">
      <c r="A2463" s="6"/>
      <c r="B2463" s="8" t="s">
        <v>834</v>
      </c>
      <c r="C2463" s="2"/>
      <c r="D2463" s="2"/>
      <c r="E2463" s="2"/>
    </row>
    <row r="2464" spans="1:5" ht="20.25" x14ac:dyDescent="0.25">
      <c r="A2464" s="9" t="s">
        <v>1126</v>
      </c>
      <c r="B2464" s="10" t="s">
        <v>1296</v>
      </c>
      <c r="C2464" s="2"/>
      <c r="D2464" s="2"/>
      <c r="E2464" s="2"/>
    </row>
    <row r="2465" spans="1:5" ht="20.25" x14ac:dyDescent="0.25">
      <c r="A2465" s="9"/>
      <c r="B2465" s="11" t="s">
        <v>1</v>
      </c>
      <c r="C2465" s="2"/>
      <c r="D2465" s="2"/>
      <c r="E2465" s="2"/>
    </row>
    <row r="2466" spans="1:5" ht="20.25" x14ac:dyDescent="0.25">
      <c r="A2466" s="6" t="s">
        <v>1126</v>
      </c>
      <c r="B2466" s="7" t="s">
        <v>1297</v>
      </c>
      <c r="C2466" s="2"/>
      <c r="D2466" s="2"/>
      <c r="E2466" s="2"/>
    </row>
    <row r="2467" spans="1:5" ht="20.25" x14ac:dyDescent="0.25">
      <c r="A2467" s="6"/>
      <c r="B2467" s="8" t="s">
        <v>1298</v>
      </c>
      <c r="C2467" s="2"/>
      <c r="D2467" s="2"/>
      <c r="E2467" s="2"/>
    </row>
    <row r="2468" spans="1:5" ht="20.25" x14ac:dyDescent="0.25">
      <c r="A2468" s="9" t="s">
        <v>1126</v>
      </c>
      <c r="B2468" s="10" t="s">
        <v>1299</v>
      </c>
      <c r="C2468" s="2"/>
      <c r="D2468" s="2"/>
      <c r="E2468" s="2"/>
    </row>
    <row r="2469" spans="1:5" ht="20.25" x14ac:dyDescent="0.25">
      <c r="A2469" s="9"/>
      <c r="B2469" s="11" t="s">
        <v>41</v>
      </c>
      <c r="C2469" s="2"/>
      <c r="D2469" s="2"/>
      <c r="E2469" s="2"/>
    </row>
    <row r="2470" spans="1:5" ht="20.25" x14ac:dyDescent="0.25">
      <c r="A2470" s="6" t="s">
        <v>1126</v>
      </c>
      <c r="B2470" s="7" t="s">
        <v>1300</v>
      </c>
      <c r="C2470" s="2"/>
      <c r="D2470" s="2"/>
      <c r="E2470" s="2"/>
    </row>
    <row r="2471" spans="1:5" ht="20.25" x14ac:dyDescent="0.25">
      <c r="A2471" s="6"/>
      <c r="B2471" s="8" t="s">
        <v>128</v>
      </c>
      <c r="C2471" s="2"/>
      <c r="D2471" s="2"/>
      <c r="E2471" s="2"/>
    </row>
    <row r="2472" spans="1:5" ht="20.25" x14ac:dyDescent="0.25">
      <c r="A2472" s="9" t="s">
        <v>1126</v>
      </c>
      <c r="B2472" s="10" t="s">
        <v>1301</v>
      </c>
      <c r="C2472" s="2"/>
      <c r="D2472" s="2"/>
      <c r="E2472" s="2"/>
    </row>
    <row r="2473" spans="1:5" ht="20.25" x14ac:dyDescent="0.25">
      <c r="A2473" s="9"/>
      <c r="B2473" s="11" t="s">
        <v>1</v>
      </c>
      <c r="C2473" s="2"/>
      <c r="D2473" s="2"/>
      <c r="E2473" s="2"/>
    </row>
    <row r="2474" spans="1:5" ht="20.25" x14ac:dyDescent="0.25">
      <c r="A2474" s="6" t="s">
        <v>1126</v>
      </c>
      <c r="B2474" s="7" t="s">
        <v>1302</v>
      </c>
      <c r="C2474" s="2"/>
      <c r="D2474" s="2"/>
      <c r="E2474" s="2"/>
    </row>
    <row r="2475" spans="1:5" ht="20.25" x14ac:dyDescent="0.25">
      <c r="A2475" s="6"/>
      <c r="B2475" s="8" t="s">
        <v>1</v>
      </c>
      <c r="C2475" s="2"/>
      <c r="D2475" s="2"/>
      <c r="E2475" s="2"/>
    </row>
    <row r="2476" spans="1:5" ht="20.25" x14ac:dyDescent="0.25">
      <c r="A2476" s="9" t="s">
        <v>1126</v>
      </c>
      <c r="B2476" s="10" t="s">
        <v>1303</v>
      </c>
      <c r="C2476" s="2"/>
      <c r="D2476" s="2"/>
      <c r="E2476" s="2"/>
    </row>
    <row r="2477" spans="1:5" ht="20.25" x14ac:dyDescent="0.25">
      <c r="A2477" s="9"/>
      <c r="B2477" s="11" t="s">
        <v>1</v>
      </c>
      <c r="C2477" s="2"/>
      <c r="D2477" s="2"/>
      <c r="E2477" s="2"/>
    </row>
    <row r="2478" spans="1:5" ht="20.25" x14ac:dyDescent="0.25">
      <c r="A2478" s="6" t="s">
        <v>1126</v>
      </c>
      <c r="B2478" s="7" t="s">
        <v>1304</v>
      </c>
      <c r="C2478" s="2"/>
      <c r="D2478" s="2"/>
      <c r="E2478" s="2"/>
    </row>
    <row r="2479" spans="1:5" ht="20.25" x14ac:dyDescent="0.25">
      <c r="A2479" s="6"/>
      <c r="B2479" s="8" t="s">
        <v>1</v>
      </c>
      <c r="C2479" s="2"/>
      <c r="D2479" s="2"/>
      <c r="E2479" s="2"/>
    </row>
    <row r="2480" spans="1:5" ht="20.25" x14ac:dyDescent="0.25">
      <c r="A2480" s="9" t="s">
        <v>1126</v>
      </c>
      <c r="B2480" s="10" t="s">
        <v>1305</v>
      </c>
      <c r="C2480" s="2"/>
      <c r="D2480" s="2"/>
      <c r="E2480" s="2"/>
    </row>
    <row r="2481" spans="1:5" ht="20.25" x14ac:dyDescent="0.25">
      <c r="A2481" s="9"/>
      <c r="B2481" s="11" t="s">
        <v>1</v>
      </c>
      <c r="C2481" s="2"/>
      <c r="D2481" s="2"/>
      <c r="E2481" s="2"/>
    </row>
    <row r="2482" spans="1:5" ht="40.5" x14ac:dyDescent="0.25">
      <c r="A2482" s="6" t="s">
        <v>1126</v>
      </c>
      <c r="B2482" s="7" t="s">
        <v>1306</v>
      </c>
      <c r="C2482" s="2"/>
      <c r="D2482" s="2"/>
      <c r="E2482" s="2"/>
    </row>
    <row r="2483" spans="1:5" ht="20.25" x14ac:dyDescent="0.25">
      <c r="A2483" s="6"/>
      <c r="B2483" s="8" t="s">
        <v>303</v>
      </c>
      <c r="C2483" s="2"/>
      <c r="D2483" s="2"/>
      <c r="E2483" s="2"/>
    </row>
    <row r="2484" spans="1:5" ht="20.25" x14ac:dyDescent="0.25">
      <c r="A2484" s="9" t="s">
        <v>1126</v>
      </c>
      <c r="B2484" s="10" t="s">
        <v>1307</v>
      </c>
      <c r="C2484" s="2"/>
      <c r="D2484" s="2"/>
      <c r="E2484" s="2"/>
    </row>
    <row r="2485" spans="1:5" ht="20.25" x14ac:dyDescent="0.25">
      <c r="A2485" s="9"/>
      <c r="B2485" s="11" t="s">
        <v>3</v>
      </c>
      <c r="C2485" s="2"/>
      <c r="D2485" s="2"/>
      <c r="E2485" s="2"/>
    </row>
    <row r="2486" spans="1:5" ht="20.25" x14ac:dyDescent="0.25">
      <c r="A2486" s="9"/>
      <c r="B2486" s="11" t="s">
        <v>370</v>
      </c>
      <c r="C2486" s="2"/>
      <c r="D2486" s="2"/>
      <c r="E2486" s="2"/>
    </row>
    <row r="2487" spans="1:5" ht="20.25" x14ac:dyDescent="0.25">
      <c r="A2487" s="6" t="s">
        <v>1126</v>
      </c>
      <c r="B2487" s="7" t="s">
        <v>1308</v>
      </c>
      <c r="C2487" s="2"/>
      <c r="D2487" s="2"/>
      <c r="E2487" s="2"/>
    </row>
    <row r="2488" spans="1:5" ht="20.25" x14ac:dyDescent="0.25">
      <c r="A2488" s="6"/>
      <c r="B2488" s="8" t="s">
        <v>1</v>
      </c>
      <c r="C2488" s="2"/>
      <c r="D2488" s="2"/>
      <c r="E2488" s="2"/>
    </row>
    <row r="2489" spans="1:5" ht="20.25" x14ac:dyDescent="0.25">
      <c r="A2489" s="9" t="s">
        <v>1126</v>
      </c>
      <c r="B2489" s="10" t="s">
        <v>1309</v>
      </c>
      <c r="C2489" s="2"/>
      <c r="D2489" s="2"/>
      <c r="E2489" s="2"/>
    </row>
    <row r="2490" spans="1:5" ht="20.25" x14ac:dyDescent="0.25">
      <c r="A2490" s="9"/>
      <c r="B2490" s="11" t="s">
        <v>207</v>
      </c>
      <c r="C2490" s="2"/>
      <c r="D2490" s="2"/>
      <c r="E2490" s="2"/>
    </row>
    <row r="2491" spans="1:5" ht="20.25" x14ac:dyDescent="0.25">
      <c r="A2491" s="6" t="s">
        <v>1126</v>
      </c>
      <c r="B2491" s="7" t="s">
        <v>1310</v>
      </c>
      <c r="C2491" s="2"/>
      <c r="D2491" s="2"/>
      <c r="E2491" s="2"/>
    </row>
    <row r="2492" spans="1:5" ht="20.25" x14ac:dyDescent="0.25">
      <c r="A2492" s="6"/>
      <c r="B2492" s="8" t="s">
        <v>17</v>
      </c>
      <c r="C2492" s="2"/>
      <c r="D2492" s="2"/>
      <c r="E2492" s="2"/>
    </row>
    <row r="2493" spans="1:5" ht="20.25" x14ac:dyDescent="0.25">
      <c r="A2493" s="9" t="s">
        <v>1126</v>
      </c>
      <c r="B2493" s="10" t="s">
        <v>1311</v>
      </c>
      <c r="C2493" s="2"/>
      <c r="D2493" s="2"/>
      <c r="E2493" s="2"/>
    </row>
    <row r="2494" spans="1:5" ht="20.25" x14ac:dyDescent="0.25">
      <c r="A2494" s="9"/>
      <c r="B2494" s="11" t="s">
        <v>745</v>
      </c>
      <c r="C2494" s="2"/>
      <c r="D2494" s="2"/>
      <c r="E2494" s="2"/>
    </row>
    <row r="2495" spans="1:5" ht="20.25" x14ac:dyDescent="0.25">
      <c r="A2495" s="6" t="s">
        <v>1126</v>
      </c>
      <c r="B2495" s="7" t="s">
        <v>1312</v>
      </c>
      <c r="C2495" s="2"/>
      <c r="D2495" s="2"/>
      <c r="E2495" s="2"/>
    </row>
    <row r="2496" spans="1:5" ht="20.25" x14ac:dyDescent="0.25">
      <c r="A2496" s="6"/>
      <c r="B2496" s="8" t="s">
        <v>140</v>
      </c>
      <c r="C2496" s="2"/>
      <c r="D2496" s="2"/>
      <c r="E2496" s="2"/>
    </row>
    <row r="2497" spans="1:5" ht="20.25" x14ac:dyDescent="0.25">
      <c r="A2497" s="9" t="s">
        <v>1126</v>
      </c>
      <c r="B2497" s="10" t="s">
        <v>1313</v>
      </c>
      <c r="C2497" s="2"/>
      <c r="D2497" s="2"/>
      <c r="E2497" s="2"/>
    </row>
    <row r="2498" spans="1:5" ht="20.25" x14ac:dyDescent="0.25">
      <c r="A2498" s="9"/>
      <c r="B2498" s="11" t="s">
        <v>140</v>
      </c>
      <c r="C2498" s="2"/>
      <c r="D2498" s="2"/>
      <c r="E2498" s="2"/>
    </row>
    <row r="2499" spans="1:5" ht="20.25" x14ac:dyDescent="0.25">
      <c r="A2499" s="6" t="s">
        <v>1126</v>
      </c>
      <c r="B2499" s="7" t="s">
        <v>1314</v>
      </c>
      <c r="C2499" s="2"/>
      <c r="D2499" s="2"/>
      <c r="E2499" s="2"/>
    </row>
    <row r="2500" spans="1:5" ht="20.25" x14ac:dyDescent="0.25">
      <c r="A2500" s="6"/>
      <c r="B2500" s="8" t="s">
        <v>37</v>
      </c>
      <c r="C2500" s="2"/>
      <c r="D2500" s="2"/>
      <c r="E2500" s="2"/>
    </row>
    <row r="2501" spans="1:5" ht="20.25" x14ac:dyDescent="0.25">
      <c r="A2501" s="9" t="s">
        <v>1126</v>
      </c>
      <c r="B2501" s="10" t="s">
        <v>1315</v>
      </c>
      <c r="C2501" s="2"/>
      <c r="D2501" s="2"/>
      <c r="E2501" s="2"/>
    </row>
    <row r="2502" spans="1:5" ht="20.25" x14ac:dyDescent="0.25">
      <c r="A2502" s="9"/>
      <c r="B2502" s="11" t="s">
        <v>31</v>
      </c>
      <c r="C2502" s="2"/>
      <c r="D2502" s="2"/>
      <c r="E2502" s="2"/>
    </row>
    <row r="2503" spans="1:5" ht="20.25" x14ac:dyDescent="0.25">
      <c r="A2503" s="6" t="s">
        <v>1126</v>
      </c>
      <c r="B2503" s="7" t="s">
        <v>1316</v>
      </c>
      <c r="C2503" s="2"/>
      <c r="D2503" s="2"/>
      <c r="E2503" s="2"/>
    </row>
    <row r="2504" spans="1:5" ht="20.25" x14ac:dyDescent="0.25">
      <c r="A2504" s="6"/>
      <c r="B2504" s="8" t="s">
        <v>1317</v>
      </c>
      <c r="C2504" s="2"/>
      <c r="D2504" s="2"/>
      <c r="E2504" s="2"/>
    </row>
    <row r="2505" spans="1:5" ht="20.25" x14ac:dyDescent="0.25">
      <c r="A2505" s="9" t="s">
        <v>1126</v>
      </c>
      <c r="B2505" s="10" t="s">
        <v>1318</v>
      </c>
      <c r="C2505" s="2"/>
      <c r="D2505" s="2"/>
      <c r="E2505" s="2"/>
    </row>
    <row r="2506" spans="1:5" ht="20.25" x14ac:dyDescent="0.25">
      <c r="A2506" s="9"/>
      <c r="B2506" s="11" t="s">
        <v>31</v>
      </c>
      <c r="C2506" s="2"/>
      <c r="D2506" s="2"/>
      <c r="E2506" s="2"/>
    </row>
    <row r="2507" spans="1:5" ht="20.25" x14ac:dyDescent="0.25">
      <c r="A2507" s="6" t="s">
        <v>1126</v>
      </c>
      <c r="B2507" s="7" t="s">
        <v>1319</v>
      </c>
      <c r="C2507" s="2"/>
      <c r="D2507" s="2"/>
      <c r="E2507" s="2"/>
    </row>
    <row r="2508" spans="1:5" ht="20.25" x14ac:dyDescent="0.25">
      <c r="A2508" s="6"/>
      <c r="B2508" s="8" t="s">
        <v>31</v>
      </c>
      <c r="C2508" s="2"/>
      <c r="D2508" s="2"/>
      <c r="E2508" s="2"/>
    </row>
    <row r="2509" spans="1:5" ht="20.25" x14ac:dyDescent="0.25">
      <c r="A2509" s="9" t="s">
        <v>1126</v>
      </c>
      <c r="B2509" s="10" t="s">
        <v>1320</v>
      </c>
      <c r="C2509" s="2"/>
      <c r="D2509" s="2"/>
      <c r="E2509" s="2"/>
    </row>
    <row r="2510" spans="1:5" ht="20.25" x14ac:dyDescent="0.25">
      <c r="A2510" s="9"/>
      <c r="B2510" s="11" t="s">
        <v>31</v>
      </c>
      <c r="C2510" s="2"/>
      <c r="D2510" s="2"/>
      <c r="E2510" s="2"/>
    </row>
    <row r="2511" spans="1:5" ht="20.25" x14ac:dyDescent="0.25">
      <c r="A2511" s="6" t="s">
        <v>1126</v>
      </c>
      <c r="B2511" s="7" t="s">
        <v>1321</v>
      </c>
      <c r="C2511" s="2"/>
      <c r="D2511" s="2"/>
      <c r="E2511" s="2"/>
    </row>
    <row r="2512" spans="1:5" ht="20.25" x14ac:dyDescent="0.25">
      <c r="A2512" s="6"/>
      <c r="B2512" s="8" t="s">
        <v>882</v>
      </c>
      <c r="C2512" s="2"/>
      <c r="D2512" s="2"/>
      <c r="E2512" s="2"/>
    </row>
    <row r="2513" spans="1:5" ht="20.25" x14ac:dyDescent="0.25">
      <c r="A2513" s="9" t="s">
        <v>1126</v>
      </c>
      <c r="B2513" s="10" t="s">
        <v>1322</v>
      </c>
      <c r="C2513" s="2"/>
      <c r="D2513" s="2"/>
      <c r="E2513" s="2"/>
    </row>
    <row r="2514" spans="1:5" ht="20.25" x14ac:dyDescent="0.25">
      <c r="A2514" s="9"/>
      <c r="B2514" s="11" t="s">
        <v>882</v>
      </c>
      <c r="C2514" s="2"/>
      <c r="D2514" s="2"/>
      <c r="E2514" s="2"/>
    </row>
    <row r="2515" spans="1:5" ht="20.25" x14ac:dyDescent="0.25">
      <c r="A2515" s="6" t="s">
        <v>1126</v>
      </c>
      <c r="B2515" s="7" t="s">
        <v>1323</v>
      </c>
      <c r="C2515" s="2"/>
      <c r="D2515" s="2"/>
      <c r="E2515" s="2"/>
    </row>
    <row r="2516" spans="1:5" ht="20.25" x14ac:dyDescent="0.25">
      <c r="A2516" s="6"/>
      <c r="B2516" s="8" t="s">
        <v>31</v>
      </c>
      <c r="C2516" s="2"/>
      <c r="D2516" s="2"/>
      <c r="E2516" s="2"/>
    </row>
    <row r="2517" spans="1:5" ht="20.25" x14ac:dyDescent="0.25">
      <c r="A2517" s="9" t="s">
        <v>1126</v>
      </c>
      <c r="B2517" s="10" t="s">
        <v>1324</v>
      </c>
      <c r="C2517" s="2"/>
      <c r="D2517" s="2"/>
      <c r="E2517" s="2"/>
    </row>
    <row r="2518" spans="1:5" ht="20.25" x14ac:dyDescent="0.25">
      <c r="A2518" s="9"/>
      <c r="B2518" s="11" t="s">
        <v>882</v>
      </c>
      <c r="C2518" s="2"/>
      <c r="D2518" s="2"/>
      <c r="E2518" s="2"/>
    </row>
    <row r="2519" spans="1:5" ht="20.25" x14ac:dyDescent="0.25">
      <c r="A2519" s="6" t="s">
        <v>1126</v>
      </c>
      <c r="B2519" s="7" t="s">
        <v>1325</v>
      </c>
      <c r="C2519" s="2"/>
      <c r="D2519" s="2"/>
      <c r="E2519" s="2"/>
    </row>
    <row r="2520" spans="1:5" ht="20.25" x14ac:dyDescent="0.25">
      <c r="A2520" s="6"/>
      <c r="B2520" s="8" t="s">
        <v>1</v>
      </c>
      <c r="C2520" s="2"/>
      <c r="D2520" s="2"/>
      <c r="E2520" s="2"/>
    </row>
    <row r="2521" spans="1:5" ht="20.25" x14ac:dyDescent="0.25">
      <c r="A2521" s="9" t="s">
        <v>1126</v>
      </c>
      <c r="B2521" s="10" t="s">
        <v>1326</v>
      </c>
      <c r="C2521" s="2"/>
      <c r="D2521" s="2"/>
      <c r="E2521" s="2"/>
    </row>
    <row r="2522" spans="1:5" ht="20.25" x14ac:dyDescent="0.25">
      <c r="A2522" s="9"/>
      <c r="B2522" s="11" t="s">
        <v>289</v>
      </c>
      <c r="C2522" s="2"/>
      <c r="D2522" s="2"/>
      <c r="E2522" s="2"/>
    </row>
    <row r="2523" spans="1:5" ht="40.5" x14ac:dyDescent="0.25">
      <c r="A2523" s="6" t="s">
        <v>1126</v>
      </c>
      <c r="B2523" s="7" t="s">
        <v>1327</v>
      </c>
      <c r="C2523" s="2"/>
      <c r="D2523" s="2"/>
      <c r="E2523" s="2"/>
    </row>
    <row r="2524" spans="1:5" ht="20.25" x14ac:dyDescent="0.25">
      <c r="A2524" s="6"/>
      <c r="B2524" s="8" t="s">
        <v>303</v>
      </c>
      <c r="C2524" s="2"/>
      <c r="D2524" s="2"/>
      <c r="E2524" s="2"/>
    </row>
    <row r="2525" spans="1:5" ht="20.25" x14ac:dyDescent="0.25">
      <c r="A2525" s="9" t="s">
        <v>1126</v>
      </c>
      <c r="B2525" s="10" t="s">
        <v>1328</v>
      </c>
      <c r="C2525" s="2"/>
      <c r="D2525" s="2"/>
      <c r="E2525" s="2"/>
    </row>
    <row r="2526" spans="1:5" ht="20.25" x14ac:dyDescent="0.25">
      <c r="A2526" s="9"/>
      <c r="B2526" s="11" t="s">
        <v>1</v>
      </c>
      <c r="C2526" s="2"/>
      <c r="D2526" s="2"/>
      <c r="E2526" s="2"/>
    </row>
    <row r="2527" spans="1:5" ht="20.25" x14ac:dyDescent="0.25">
      <c r="A2527" s="6" t="s">
        <v>1126</v>
      </c>
      <c r="B2527" s="7" t="s">
        <v>1329</v>
      </c>
      <c r="C2527" s="2"/>
      <c r="D2527" s="2"/>
      <c r="E2527" s="2"/>
    </row>
    <row r="2528" spans="1:5" ht="20.25" x14ac:dyDescent="0.25">
      <c r="A2528" s="6"/>
      <c r="B2528" s="8" t="s">
        <v>19</v>
      </c>
      <c r="C2528" s="2"/>
      <c r="D2528" s="2"/>
      <c r="E2528" s="2"/>
    </row>
    <row r="2529" spans="1:5" ht="20.25" x14ac:dyDescent="0.25">
      <c r="A2529" s="9" t="s">
        <v>1126</v>
      </c>
      <c r="B2529" s="10" t="s">
        <v>1330</v>
      </c>
      <c r="C2529" s="2"/>
      <c r="D2529" s="2"/>
      <c r="E2529" s="2"/>
    </row>
    <row r="2530" spans="1:5" ht="20.25" x14ac:dyDescent="0.25">
      <c r="A2530" s="9"/>
      <c r="B2530" s="11" t="s">
        <v>44</v>
      </c>
      <c r="C2530" s="2"/>
      <c r="D2530" s="2"/>
      <c r="E2530" s="2"/>
    </row>
    <row r="2531" spans="1:5" ht="20.25" x14ac:dyDescent="0.25">
      <c r="A2531" s="6" t="s">
        <v>1331</v>
      </c>
      <c r="B2531" s="7" t="s">
        <v>1332</v>
      </c>
      <c r="C2531" s="2"/>
      <c r="D2531" s="2"/>
      <c r="E2531" s="2"/>
    </row>
    <row r="2532" spans="1:5" ht="20.25" x14ac:dyDescent="0.25">
      <c r="A2532" s="6"/>
      <c r="B2532" s="8" t="s">
        <v>427</v>
      </c>
      <c r="C2532" s="2"/>
      <c r="D2532" s="2"/>
      <c r="E2532" s="2"/>
    </row>
    <row r="2533" spans="1:5" ht="20.25" x14ac:dyDescent="0.25">
      <c r="A2533" s="9" t="s">
        <v>1331</v>
      </c>
      <c r="B2533" s="10" t="s">
        <v>1333</v>
      </c>
      <c r="C2533" s="2"/>
      <c r="D2533" s="2"/>
      <c r="E2533" s="2"/>
    </row>
    <row r="2534" spans="1:5" ht="20.25" x14ac:dyDescent="0.25">
      <c r="A2534" s="9"/>
      <c r="B2534" s="11" t="s">
        <v>886</v>
      </c>
      <c r="C2534" s="2"/>
      <c r="D2534" s="2"/>
      <c r="E2534" s="2"/>
    </row>
    <row r="2535" spans="1:5" ht="20.25" x14ac:dyDescent="0.25">
      <c r="A2535" s="6" t="s">
        <v>1331</v>
      </c>
      <c r="B2535" s="7" t="s">
        <v>1334</v>
      </c>
      <c r="C2535" s="2"/>
      <c r="D2535" s="2"/>
      <c r="E2535" s="2"/>
    </row>
    <row r="2536" spans="1:5" ht="20.25" x14ac:dyDescent="0.25">
      <c r="A2536" s="6"/>
      <c r="B2536" s="8" t="s">
        <v>332</v>
      </c>
      <c r="C2536" s="2"/>
      <c r="D2536" s="2"/>
      <c r="E2536" s="2"/>
    </row>
    <row r="2537" spans="1:5" ht="20.25" x14ac:dyDescent="0.25">
      <c r="A2537" s="9" t="s">
        <v>1331</v>
      </c>
      <c r="B2537" s="10" t="s">
        <v>1335</v>
      </c>
      <c r="C2537" s="2"/>
      <c r="D2537" s="2"/>
      <c r="E2537" s="2"/>
    </row>
    <row r="2538" spans="1:5" ht="20.25" x14ac:dyDescent="0.25">
      <c r="A2538" s="9"/>
      <c r="B2538" s="11" t="s">
        <v>44</v>
      </c>
      <c r="C2538" s="2"/>
      <c r="D2538" s="2"/>
      <c r="E2538" s="2"/>
    </row>
    <row r="2539" spans="1:5" ht="20.25" x14ac:dyDescent="0.25">
      <c r="A2539" s="6" t="s">
        <v>1331</v>
      </c>
      <c r="B2539" s="7" t="s">
        <v>1336</v>
      </c>
      <c r="C2539" s="2"/>
      <c r="D2539" s="2"/>
      <c r="E2539" s="2"/>
    </row>
    <row r="2540" spans="1:5" ht="20.25" x14ac:dyDescent="0.25">
      <c r="A2540" s="6"/>
      <c r="B2540" s="8" t="s">
        <v>332</v>
      </c>
      <c r="C2540" s="2"/>
      <c r="D2540" s="2"/>
      <c r="E2540" s="2"/>
    </row>
    <row r="2541" spans="1:5" ht="40.5" x14ac:dyDescent="0.25">
      <c r="A2541" s="9" t="s">
        <v>1331</v>
      </c>
      <c r="B2541" s="10" t="s">
        <v>1337</v>
      </c>
      <c r="C2541" s="2"/>
      <c r="D2541" s="2"/>
      <c r="E2541" s="2"/>
    </row>
    <row r="2542" spans="1:5" ht="20.25" x14ac:dyDescent="0.25">
      <c r="A2542" s="9"/>
      <c r="B2542" s="11" t="s">
        <v>246</v>
      </c>
      <c r="C2542" s="2"/>
      <c r="D2542" s="2"/>
      <c r="E2542" s="2"/>
    </row>
    <row r="2543" spans="1:5" ht="20.25" x14ac:dyDescent="0.25">
      <c r="A2543" s="9"/>
      <c r="B2543" s="11" t="s">
        <v>540</v>
      </c>
      <c r="C2543" s="2"/>
      <c r="D2543" s="2"/>
      <c r="E2543" s="2"/>
    </row>
    <row r="2544" spans="1:5" ht="20.25" x14ac:dyDescent="0.25">
      <c r="A2544" s="6" t="s">
        <v>1331</v>
      </c>
      <c r="B2544" s="7" t="s">
        <v>1338</v>
      </c>
      <c r="C2544" s="2"/>
      <c r="D2544" s="2"/>
      <c r="E2544" s="2"/>
    </row>
    <row r="2545" spans="1:5" ht="20.25" x14ac:dyDescent="0.25">
      <c r="A2545" s="6"/>
      <c r="B2545" s="8" t="s">
        <v>363</v>
      </c>
      <c r="C2545" s="2"/>
      <c r="D2545" s="2"/>
      <c r="E2545" s="2"/>
    </row>
    <row r="2546" spans="1:5" ht="20.25" x14ac:dyDescent="0.25">
      <c r="A2546" s="9" t="s">
        <v>1331</v>
      </c>
      <c r="B2546" s="10" t="s">
        <v>1339</v>
      </c>
      <c r="C2546" s="2"/>
      <c r="D2546" s="2"/>
      <c r="E2546" s="2"/>
    </row>
    <row r="2547" spans="1:5" ht="20.25" x14ac:dyDescent="0.25">
      <c r="A2547" s="9"/>
      <c r="B2547" s="11" t="s">
        <v>19</v>
      </c>
      <c r="C2547" s="2"/>
      <c r="D2547" s="2"/>
      <c r="E2547" s="2"/>
    </row>
    <row r="2548" spans="1:5" ht="20.25" x14ac:dyDescent="0.25">
      <c r="A2548" s="6" t="s">
        <v>1331</v>
      </c>
      <c r="B2548" s="7" t="s">
        <v>1340</v>
      </c>
      <c r="C2548" s="2"/>
      <c r="D2548" s="2"/>
      <c r="E2548" s="2"/>
    </row>
    <row r="2549" spans="1:5" ht="20.25" x14ac:dyDescent="0.25">
      <c r="A2549" s="6"/>
      <c r="B2549" s="8" t="s">
        <v>19</v>
      </c>
      <c r="C2549" s="2"/>
      <c r="D2549" s="2"/>
      <c r="E2549" s="2"/>
    </row>
    <row r="2550" spans="1:5" ht="40.5" x14ac:dyDescent="0.25">
      <c r="A2550" s="9" t="s">
        <v>1331</v>
      </c>
      <c r="B2550" s="10" t="s">
        <v>1341</v>
      </c>
      <c r="C2550" s="2"/>
      <c r="D2550" s="2"/>
      <c r="E2550" s="2"/>
    </row>
    <row r="2551" spans="1:5" ht="20.25" x14ac:dyDescent="0.25">
      <c r="A2551" s="9"/>
      <c r="B2551" s="11" t="s">
        <v>447</v>
      </c>
      <c r="C2551" s="2"/>
      <c r="D2551" s="2"/>
      <c r="E2551" s="2"/>
    </row>
    <row r="2552" spans="1:5" ht="40.5" x14ac:dyDescent="0.25">
      <c r="A2552" s="6" t="s">
        <v>1331</v>
      </c>
      <c r="B2552" s="7" t="s">
        <v>1342</v>
      </c>
      <c r="C2552" s="2"/>
      <c r="D2552" s="2"/>
      <c r="E2552" s="2"/>
    </row>
    <row r="2553" spans="1:5" ht="20.25" x14ac:dyDescent="0.25">
      <c r="A2553" s="6"/>
      <c r="B2553" s="8" t="s">
        <v>120</v>
      </c>
      <c r="C2553" s="2"/>
      <c r="D2553" s="2"/>
      <c r="E2553" s="2"/>
    </row>
    <row r="2554" spans="1:5" ht="20.25" x14ac:dyDescent="0.25">
      <c r="A2554" s="9" t="s">
        <v>1331</v>
      </c>
      <c r="B2554" s="10" t="s">
        <v>1343</v>
      </c>
      <c r="C2554" s="2"/>
      <c r="D2554" s="2"/>
      <c r="E2554" s="2"/>
    </row>
    <row r="2555" spans="1:5" ht="20.25" x14ac:dyDescent="0.25">
      <c r="A2555" s="9"/>
      <c r="B2555" s="11" t="s">
        <v>964</v>
      </c>
      <c r="C2555" s="2"/>
      <c r="D2555" s="2"/>
      <c r="E2555" s="2"/>
    </row>
    <row r="2556" spans="1:5" ht="20.25" x14ac:dyDescent="0.25">
      <c r="A2556" s="6" t="s">
        <v>1331</v>
      </c>
      <c r="B2556" s="7" t="s">
        <v>1344</v>
      </c>
      <c r="C2556" s="2"/>
      <c r="D2556" s="2"/>
      <c r="E2556" s="2"/>
    </row>
    <row r="2557" spans="1:5" ht="20.25" x14ac:dyDescent="0.25">
      <c r="A2557" s="6"/>
      <c r="B2557" s="8" t="s">
        <v>403</v>
      </c>
      <c r="C2557" s="2"/>
      <c r="D2557" s="2"/>
      <c r="E2557" s="2"/>
    </row>
    <row r="2558" spans="1:5" ht="20.25" x14ac:dyDescent="0.25">
      <c r="A2558" s="9" t="s">
        <v>1331</v>
      </c>
      <c r="B2558" s="10" t="s">
        <v>1345</v>
      </c>
      <c r="C2558" s="2"/>
      <c r="D2558" s="2"/>
      <c r="E2558" s="2"/>
    </row>
    <row r="2559" spans="1:5" ht="20.25" x14ac:dyDescent="0.25">
      <c r="A2559" s="9"/>
      <c r="B2559" s="11" t="s">
        <v>33</v>
      </c>
      <c r="C2559" s="2"/>
      <c r="D2559" s="2"/>
      <c r="E2559" s="2"/>
    </row>
    <row r="2560" spans="1:5" ht="20.25" x14ac:dyDescent="0.25">
      <c r="A2560" s="6" t="s">
        <v>1331</v>
      </c>
      <c r="B2560" s="7" t="s">
        <v>1346</v>
      </c>
      <c r="C2560" s="2"/>
      <c r="D2560" s="2"/>
      <c r="E2560" s="2"/>
    </row>
    <row r="2561" spans="1:5" ht="20.25" x14ac:dyDescent="0.25">
      <c r="A2561" s="6"/>
      <c r="B2561" s="8" t="s">
        <v>1</v>
      </c>
      <c r="C2561" s="2"/>
      <c r="D2561" s="2"/>
      <c r="E2561" s="2"/>
    </row>
    <row r="2562" spans="1:5" ht="20.25" x14ac:dyDescent="0.25">
      <c r="A2562" s="9" t="s">
        <v>1331</v>
      </c>
      <c r="B2562" s="10" t="s">
        <v>1347</v>
      </c>
      <c r="C2562" s="2"/>
      <c r="D2562" s="2"/>
      <c r="E2562" s="2"/>
    </row>
    <row r="2563" spans="1:5" ht="20.25" x14ac:dyDescent="0.25">
      <c r="A2563" s="9"/>
      <c r="B2563" s="11" t="s">
        <v>1</v>
      </c>
      <c r="C2563" s="2"/>
      <c r="D2563" s="2"/>
      <c r="E2563" s="2"/>
    </row>
    <row r="2564" spans="1:5" ht="20.25" x14ac:dyDescent="0.25">
      <c r="A2564" s="6" t="s">
        <v>1331</v>
      </c>
      <c r="B2564" s="7" t="s">
        <v>1348</v>
      </c>
      <c r="C2564" s="2"/>
      <c r="D2564" s="2"/>
      <c r="E2564" s="2"/>
    </row>
    <row r="2565" spans="1:5" ht="20.25" x14ac:dyDescent="0.25">
      <c r="A2565" s="6"/>
      <c r="B2565" s="8" t="s">
        <v>85</v>
      </c>
      <c r="C2565" s="2"/>
      <c r="D2565" s="2"/>
      <c r="E2565" s="2"/>
    </row>
    <row r="2566" spans="1:5" ht="40.5" x14ac:dyDescent="0.25">
      <c r="A2566" s="9" t="s">
        <v>1331</v>
      </c>
      <c r="B2566" s="10" t="s">
        <v>1349</v>
      </c>
      <c r="C2566" s="2"/>
      <c r="D2566" s="2"/>
      <c r="E2566" s="2"/>
    </row>
    <row r="2567" spans="1:5" ht="20.25" x14ac:dyDescent="0.25">
      <c r="A2567" s="9"/>
      <c r="B2567" s="11" t="s">
        <v>19</v>
      </c>
      <c r="C2567" s="2"/>
      <c r="D2567" s="2"/>
      <c r="E2567" s="2"/>
    </row>
    <row r="2568" spans="1:5" ht="20.25" x14ac:dyDescent="0.25">
      <c r="A2568" s="6" t="s">
        <v>1331</v>
      </c>
      <c r="B2568" s="7" t="s">
        <v>1350</v>
      </c>
      <c r="C2568" s="2"/>
      <c r="D2568" s="2"/>
      <c r="E2568" s="2"/>
    </row>
    <row r="2569" spans="1:5" ht="20.25" x14ac:dyDescent="0.25">
      <c r="A2569" s="6"/>
      <c r="B2569" s="8" t="s">
        <v>148</v>
      </c>
      <c r="C2569" s="2"/>
      <c r="D2569" s="2"/>
      <c r="E2569" s="2"/>
    </row>
    <row r="2570" spans="1:5" ht="40.5" x14ac:dyDescent="0.25">
      <c r="A2570" s="9" t="s">
        <v>1331</v>
      </c>
      <c r="B2570" s="10" t="s">
        <v>1351</v>
      </c>
      <c r="C2570" s="2"/>
      <c r="D2570" s="2"/>
      <c r="E2570" s="2"/>
    </row>
    <row r="2571" spans="1:5" ht="20.25" x14ac:dyDescent="0.25">
      <c r="A2571" s="9"/>
      <c r="B2571" s="11" t="s">
        <v>627</v>
      </c>
      <c r="C2571" s="2"/>
      <c r="D2571" s="2"/>
      <c r="E2571" s="2"/>
    </row>
    <row r="2572" spans="1:5" ht="20.25" x14ac:dyDescent="0.25">
      <c r="A2572" s="6" t="s">
        <v>1331</v>
      </c>
      <c r="B2572" s="7" t="s">
        <v>1352</v>
      </c>
      <c r="C2572" s="2"/>
      <c r="D2572" s="2"/>
      <c r="E2572" s="2"/>
    </row>
    <row r="2573" spans="1:5" ht="20.25" x14ac:dyDescent="0.25">
      <c r="A2573" s="6"/>
      <c r="B2573" s="8" t="s">
        <v>1</v>
      </c>
      <c r="C2573" s="2"/>
      <c r="D2573" s="2"/>
      <c r="E2573" s="2"/>
    </row>
    <row r="2574" spans="1:5" ht="20.25" x14ac:dyDescent="0.25">
      <c r="A2574" s="9" t="s">
        <v>1331</v>
      </c>
      <c r="B2574" s="10" t="s">
        <v>1353</v>
      </c>
      <c r="C2574" s="2"/>
      <c r="D2574" s="2"/>
      <c r="E2574" s="2"/>
    </row>
    <row r="2575" spans="1:5" ht="20.25" x14ac:dyDescent="0.25">
      <c r="A2575" s="9"/>
      <c r="B2575" s="11" t="s">
        <v>332</v>
      </c>
      <c r="C2575" s="2"/>
      <c r="D2575" s="2"/>
      <c r="E2575" s="2"/>
    </row>
    <row r="2576" spans="1:5" ht="20.25" x14ac:dyDescent="0.25">
      <c r="A2576" s="6" t="s">
        <v>1331</v>
      </c>
      <c r="B2576" s="7" t="s">
        <v>1354</v>
      </c>
      <c r="C2576" s="2"/>
      <c r="D2576" s="2"/>
      <c r="E2576" s="2"/>
    </row>
    <row r="2577" spans="1:5" ht="20.25" x14ac:dyDescent="0.25">
      <c r="A2577" s="6"/>
      <c r="B2577" s="8" t="s">
        <v>627</v>
      </c>
      <c r="C2577" s="2"/>
      <c r="D2577" s="2"/>
      <c r="E2577" s="2"/>
    </row>
    <row r="2578" spans="1:5" ht="20.25" x14ac:dyDescent="0.25">
      <c r="A2578" s="9" t="s">
        <v>1331</v>
      </c>
      <c r="B2578" s="10" t="s">
        <v>1355</v>
      </c>
      <c r="C2578" s="2"/>
      <c r="D2578" s="2"/>
      <c r="E2578" s="2"/>
    </row>
    <row r="2579" spans="1:5" ht="20.25" x14ac:dyDescent="0.25">
      <c r="A2579" s="9"/>
      <c r="B2579" s="11" t="s">
        <v>1356</v>
      </c>
      <c r="C2579" s="2"/>
      <c r="D2579" s="2"/>
      <c r="E2579" s="2"/>
    </row>
    <row r="2580" spans="1:5" ht="20.25" x14ac:dyDescent="0.25">
      <c r="A2580" s="6" t="s">
        <v>1331</v>
      </c>
      <c r="B2580" s="7" t="s">
        <v>1357</v>
      </c>
      <c r="C2580" s="2"/>
      <c r="D2580" s="2"/>
      <c r="E2580" s="2"/>
    </row>
    <row r="2581" spans="1:5" ht="20.25" x14ac:dyDescent="0.25">
      <c r="A2581" s="6"/>
      <c r="B2581" s="8" t="s">
        <v>332</v>
      </c>
      <c r="C2581" s="2"/>
      <c r="D2581" s="2"/>
      <c r="E2581" s="2"/>
    </row>
    <row r="2582" spans="1:5" ht="20.25" x14ac:dyDescent="0.25">
      <c r="A2582" s="9" t="s">
        <v>1331</v>
      </c>
      <c r="B2582" s="10" t="s">
        <v>1358</v>
      </c>
      <c r="C2582" s="2"/>
      <c r="D2582" s="2"/>
      <c r="E2582" s="2"/>
    </row>
    <row r="2583" spans="1:5" ht="20.25" x14ac:dyDescent="0.25">
      <c r="A2583" s="9"/>
      <c r="B2583" s="11" t="s">
        <v>44</v>
      </c>
      <c r="C2583" s="2"/>
      <c r="D2583" s="2"/>
      <c r="E2583" s="2"/>
    </row>
    <row r="2584" spans="1:5" ht="20.25" x14ac:dyDescent="0.25">
      <c r="A2584" s="6" t="s">
        <v>1331</v>
      </c>
      <c r="B2584" s="7" t="s">
        <v>1359</v>
      </c>
      <c r="C2584" s="2"/>
      <c r="D2584" s="2"/>
      <c r="E2584" s="2"/>
    </row>
    <row r="2585" spans="1:5" ht="20.25" x14ac:dyDescent="0.25">
      <c r="A2585" s="6"/>
      <c r="B2585" s="8" t="s">
        <v>332</v>
      </c>
      <c r="C2585" s="2"/>
      <c r="D2585" s="2"/>
      <c r="E2585" s="2"/>
    </row>
    <row r="2586" spans="1:5" ht="20.25" x14ac:dyDescent="0.25">
      <c r="A2586" s="9" t="s">
        <v>1331</v>
      </c>
      <c r="B2586" s="10" t="s">
        <v>1360</v>
      </c>
      <c r="C2586" s="2"/>
      <c r="D2586" s="2"/>
      <c r="E2586" s="2"/>
    </row>
    <row r="2587" spans="1:5" ht="20.25" x14ac:dyDescent="0.25">
      <c r="A2587" s="9"/>
      <c r="B2587" s="11" t="s">
        <v>940</v>
      </c>
      <c r="C2587" s="2"/>
      <c r="D2587" s="2"/>
      <c r="E2587" s="2"/>
    </row>
    <row r="2588" spans="1:5" ht="20.25" x14ac:dyDescent="0.25">
      <c r="A2588" s="6" t="s">
        <v>1331</v>
      </c>
      <c r="B2588" s="7" t="s">
        <v>1361</v>
      </c>
      <c r="C2588" s="2"/>
      <c r="D2588" s="2"/>
      <c r="E2588" s="2"/>
    </row>
    <row r="2589" spans="1:5" ht="20.25" x14ac:dyDescent="0.25">
      <c r="A2589" s="6"/>
      <c r="B2589" s="8" t="s">
        <v>85</v>
      </c>
      <c r="C2589" s="2"/>
      <c r="D2589" s="2"/>
      <c r="E2589" s="2"/>
    </row>
    <row r="2590" spans="1:5" ht="40.5" x14ac:dyDescent="0.25">
      <c r="A2590" s="9" t="s">
        <v>1331</v>
      </c>
      <c r="B2590" s="10" t="s">
        <v>1362</v>
      </c>
      <c r="C2590" s="2"/>
      <c r="D2590" s="2"/>
      <c r="E2590" s="2"/>
    </row>
    <row r="2591" spans="1:5" ht="20.25" x14ac:dyDescent="0.25">
      <c r="A2591" s="9"/>
      <c r="B2591" s="11" t="s">
        <v>1</v>
      </c>
      <c r="C2591" s="2"/>
      <c r="D2591" s="2"/>
      <c r="E2591" s="2"/>
    </row>
    <row r="2592" spans="1:5" ht="20.25" x14ac:dyDescent="0.25">
      <c r="A2592" s="6" t="s">
        <v>1331</v>
      </c>
      <c r="B2592" s="7" t="s">
        <v>1363</v>
      </c>
      <c r="C2592" s="2"/>
      <c r="D2592" s="2"/>
      <c r="E2592" s="2"/>
    </row>
    <row r="2593" spans="1:5" ht="20.25" x14ac:dyDescent="0.25">
      <c r="A2593" s="6"/>
      <c r="B2593" s="8" t="s">
        <v>85</v>
      </c>
      <c r="C2593" s="2"/>
      <c r="D2593" s="2"/>
      <c r="E2593" s="2"/>
    </row>
    <row r="2594" spans="1:5" ht="20.25" x14ac:dyDescent="0.25">
      <c r="A2594" s="9" t="s">
        <v>1331</v>
      </c>
      <c r="B2594" s="10" t="s">
        <v>1364</v>
      </c>
      <c r="C2594" s="2"/>
      <c r="D2594" s="2"/>
      <c r="E2594" s="2"/>
    </row>
    <row r="2595" spans="1:5" ht="20.25" x14ac:dyDescent="0.25">
      <c r="A2595" s="9"/>
      <c r="B2595" s="11" t="s">
        <v>199</v>
      </c>
      <c r="C2595" s="2"/>
      <c r="D2595" s="2"/>
      <c r="E2595" s="2"/>
    </row>
    <row r="2596" spans="1:5" ht="20.25" x14ac:dyDescent="0.25">
      <c r="A2596" s="6" t="s">
        <v>1331</v>
      </c>
      <c r="B2596" s="7" t="s">
        <v>1365</v>
      </c>
      <c r="C2596" s="2"/>
      <c r="D2596" s="2"/>
      <c r="E2596" s="2"/>
    </row>
    <row r="2597" spans="1:5" ht="20.25" x14ac:dyDescent="0.25">
      <c r="A2597" s="6"/>
      <c r="B2597" s="8" t="s">
        <v>403</v>
      </c>
      <c r="C2597" s="2"/>
      <c r="D2597" s="2"/>
      <c r="E2597" s="2"/>
    </row>
    <row r="2598" spans="1:5" ht="40.5" x14ac:dyDescent="0.25">
      <c r="A2598" s="9" t="s">
        <v>1331</v>
      </c>
      <c r="B2598" s="10" t="s">
        <v>1366</v>
      </c>
      <c r="C2598" s="2"/>
      <c r="D2598" s="2"/>
      <c r="E2598" s="2"/>
    </row>
    <row r="2599" spans="1:5" ht="20.25" x14ac:dyDescent="0.25">
      <c r="A2599" s="9"/>
      <c r="B2599" s="11" t="s">
        <v>560</v>
      </c>
      <c r="C2599" s="2"/>
      <c r="D2599" s="2"/>
      <c r="E2599" s="2"/>
    </row>
    <row r="2600" spans="1:5" ht="20.25" x14ac:dyDescent="0.25">
      <c r="A2600" s="6" t="s">
        <v>1331</v>
      </c>
      <c r="B2600" s="7" t="s">
        <v>1367</v>
      </c>
      <c r="C2600" s="2"/>
      <c r="D2600" s="2"/>
      <c r="E2600" s="2"/>
    </row>
    <row r="2601" spans="1:5" ht="20.25" x14ac:dyDescent="0.25">
      <c r="A2601" s="6"/>
      <c r="B2601" s="8" t="s">
        <v>3</v>
      </c>
      <c r="C2601" s="2"/>
      <c r="D2601" s="2"/>
      <c r="E2601" s="2"/>
    </row>
    <row r="2602" spans="1:5" ht="20.25" x14ac:dyDescent="0.25">
      <c r="A2602" s="9" t="s">
        <v>1331</v>
      </c>
      <c r="B2602" s="10" t="s">
        <v>1368</v>
      </c>
      <c r="C2602" s="2"/>
      <c r="D2602" s="2"/>
      <c r="E2602" s="2"/>
    </row>
    <row r="2603" spans="1:5" ht="20.25" x14ac:dyDescent="0.25">
      <c r="A2603" s="9"/>
      <c r="B2603" s="11" t="s">
        <v>403</v>
      </c>
      <c r="C2603" s="2"/>
      <c r="D2603" s="2"/>
      <c r="E2603" s="2"/>
    </row>
    <row r="2604" spans="1:5" ht="20.25" x14ac:dyDescent="0.25">
      <c r="A2604" s="6" t="s">
        <v>1331</v>
      </c>
      <c r="B2604" s="7" t="s">
        <v>1369</v>
      </c>
      <c r="C2604" s="2"/>
      <c r="D2604" s="2"/>
      <c r="E2604" s="2"/>
    </row>
    <row r="2605" spans="1:5" ht="20.25" x14ac:dyDescent="0.25">
      <c r="A2605" s="6"/>
      <c r="B2605" s="8" t="s">
        <v>41</v>
      </c>
      <c r="C2605" s="2"/>
      <c r="D2605" s="2"/>
      <c r="E2605" s="2"/>
    </row>
    <row r="2606" spans="1:5" ht="20.25" x14ac:dyDescent="0.25">
      <c r="A2606" s="9" t="s">
        <v>1331</v>
      </c>
      <c r="B2606" s="10" t="s">
        <v>1370</v>
      </c>
      <c r="C2606" s="2"/>
      <c r="D2606" s="2"/>
      <c r="E2606" s="2"/>
    </row>
    <row r="2607" spans="1:5" ht="20.25" x14ac:dyDescent="0.25">
      <c r="A2607" s="9"/>
      <c r="B2607" s="11" t="s">
        <v>560</v>
      </c>
      <c r="C2607" s="2"/>
      <c r="D2607" s="2"/>
      <c r="E2607" s="2"/>
    </row>
    <row r="2608" spans="1:5" ht="40.5" x14ac:dyDescent="0.25">
      <c r="A2608" s="6" t="s">
        <v>1331</v>
      </c>
      <c r="B2608" s="7" t="s">
        <v>1371</v>
      </c>
      <c r="C2608" s="2"/>
      <c r="D2608" s="2"/>
      <c r="E2608" s="2"/>
    </row>
    <row r="2609" spans="1:5" ht="20.25" x14ac:dyDescent="0.25">
      <c r="A2609" s="6"/>
      <c r="B2609" s="8" t="s">
        <v>1372</v>
      </c>
      <c r="C2609" s="2"/>
      <c r="D2609" s="2"/>
      <c r="E2609" s="2"/>
    </row>
    <row r="2610" spans="1:5" ht="20.25" x14ac:dyDescent="0.25">
      <c r="A2610" s="9" t="s">
        <v>1331</v>
      </c>
      <c r="B2610" s="10" t="s">
        <v>1373</v>
      </c>
      <c r="C2610" s="2"/>
      <c r="D2610" s="2"/>
      <c r="E2610" s="2"/>
    </row>
    <row r="2611" spans="1:5" ht="20.25" x14ac:dyDescent="0.25">
      <c r="A2611" s="9"/>
      <c r="B2611" s="11" t="s">
        <v>332</v>
      </c>
      <c r="C2611" s="2"/>
      <c r="D2611" s="2"/>
      <c r="E2611" s="2"/>
    </row>
    <row r="2612" spans="1:5" ht="20.25" x14ac:dyDescent="0.25">
      <c r="A2612" s="6" t="s">
        <v>1331</v>
      </c>
      <c r="B2612" s="7" t="s">
        <v>1374</v>
      </c>
      <c r="C2612" s="2"/>
      <c r="D2612" s="2"/>
      <c r="E2612" s="2"/>
    </row>
    <row r="2613" spans="1:5" ht="20.25" x14ac:dyDescent="0.25">
      <c r="A2613" s="6"/>
      <c r="B2613" s="8" t="s">
        <v>332</v>
      </c>
      <c r="C2613" s="2"/>
      <c r="D2613" s="2"/>
      <c r="E2613" s="2"/>
    </row>
    <row r="2614" spans="1:5" ht="20.25" x14ac:dyDescent="0.25">
      <c r="A2614" s="6"/>
      <c r="B2614" s="8" t="s">
        <v>111</v>
      </c>
      <c r="C2614" s="2"/>
      <c r="D2614" s="2"/>
      <c r="E2614" s="2"/>
    </row>
    <row r="2615" spans="1:5" ht="20.25" x14ac:dyDescent="0.25">
      <c r="A2615" s="9" t="s">
        <v>1331</v>
      </c>
      <c r="B2615" s="10" t="s">
        <v>1375</v>
      </c>
      <c r="C2615" s="2"/>
      <c r="D2615" s="2"/>
      <c r="E2615" s="2"/>
    </row>
    <row r="2616" spans="1:5" ht="20.25" x14ac:dyDescent="0.25">
      <c r="A2616" s="9"/>
      <c r="B2616" s="11" t="s">
        <v>798</v>
      </c>
      <c r="C2616" s="2"/>
      <c r="D2616" s="2"/>
      <c r="E2616" s="2"/>
    </row>
    <row r="2617" spans="1:5" ht="20.25" x14ac:dyDescent="0.25">
      <c r="A2617" s="6" t="s">
        <v>1331</v>
      </c>
      <c r="B2617" s="7" t="s">
        <v>1376</v>
      </c>
      <c r="C2617" s="2"/>
      <c r="D2617" s="2"/>
      <c r="E2617" s="2"/>
    </row>
    <row r="2618" spans="1:5" ht="20.25" x14ac:dyDescent="0.25">
      <c r="A2618" s="6"/>
      <c r="B2618" s="8" t="s">
        <v>332</v>
      </c>
      <c r="C2618" s="2"/>
      <c r="D2618" s="2"/>
      <c r="E2618" s="2"/>
    </row>
    <row r="2619" spans="1:5" ht="20.25" x14ac:dyDescent="0.25">
      <c r="A2619" s="15" t="s">
        <v>1331</v>
      </c>
      <c r="B2619" s="10" t="s">
        <v>1377</v>
      </c>
      <c r="C2619" s="2"/>
      <c r="D2619" s="2"/>
      <c r="E2619" s="2"/>
    </row>
    <row r="2620" spans="1:5" ht="20.25" x14ac:dyDescent="0.25">
      <c r="A2620" s="6" t="s">
        <v>1331</v>
      </c>
      <c r="B2620" s="7" t="s">
        <v>1378</v>
      </c>
      <c r="C2620" s="2"/>
      <c r="D2620" s="2"/>
      <c r="E2620" s="2"/>
    </row>
    <row r="2621" spans="1:5" ht="20.25" x14ac:dyDescent="0.25">
      <c r="A2621" s="6"/>
      <c r="B2621" s="8" t="s">
        <v>148</v>
      </c>
      <c r="C2621" s="2"/>
      <c r="D2621" s="2"/>
      <c r="E2621" s="2"/>
    </row>
    <row r="2622" spans="1:5" ht="20.25" x14ac:dyDescent="0.25">
      <c r="A2622" s="9" t="s">
        <v>1331</v>
      </c>
      <c r="B2622" s="10" t="s">
        <v>1379</v>
      </c>
      <c r="C2622" s="2"/>
      <c r="D2622" s="2"/>
      <c r="E2622" s="2"/>
    </row>
    <row r="2623" spans="1:5" ht="20.25" x14ac:dyDescent="0.25">
      <c r="A2623" s="9"/>
      <c r="B2623" s="11" t="s">
        <v>41</v>
      </c>
      <c r="C2623" s="2"/>
      <c r="D2623" s="2"/>
      <c r="E2623" s="2"/>
    </row>
    <row r="2624" spans="1:5" ht="60.75" x14ac:dyDescent="0.25">
      <c r="A2624" s="6" t="s">
        <v>1331</v>
      </c>
      <c r="B2624" s="7" t="s">
        <v>1380</v>
      </c>
      <c r="C2624" s="2"/>
      <c r="D2624" s="2"/>
      <c r="E2624" s="2"/>
    </row>
    <row r="2625" spans="1:5" ht="20.25" x14ac:dyDescent="0.25">
      <c r="A2625" s="6"/>
      <c r="B2625" s="8" t="s">
        <v>197</v>
      </c>
      <c r="C2625" s="2"/>
      <c r="D2625" s="2"/>
      <c r="E2625" s="2"/>
    </row>
    <row r="2626" spans="1:5" ht="40.5" x14ac:dyDescent="0.25">
      <c r="A2626" s="9" t="s">
        <v>1331</v>
      </c>
      <c r="B2626" s="10" t="s">
        <v>1381</v>
      </c>
      <c r="C2626" s="2"/>
      <c r="D2626" s="2"/>
      <c r="E2626" s="2"/>
    </row>
    <row r="2627" spans="1:5" ht="20.25" x14ac:dyDescent="0.25">
      <c r="A2627" s="9"/>
      <c r="B2627" s="11" t="s">
        <v>118</v>
      </c>
      <c r="C2627" s="2"/>
      <c r="D2627" s="2"/>
      <c r="E2627" s="2"/>
    </row>
    <row r="2628" spans="1:5" ht="20.25" x14ac:dyDescent="0.25">
      <c r="A2628" s="6" t="s">
        <v>1331</v>
      </c>
      <c r="B2628" s="7" t="s">
        <v>1382</v>
      </c>
      <c r="C2628" s="2"/>
      <c r="D2628" s="2"/>
      <c r="E2628" s="2"/>
    </row>
    <row r="2629" spans="1:5" ht="20.25" x14ac:dyDescent="0.25">
      <c r="A2629" s="6"/>
      <c r="B2629" s="8" t="s">
        <v>1059</v>
      </c>
      <c r="C2629" s="2"/>
      <c r="D2629" s="2"/>
      <c r="E2629" s="2"/>
    </row>
    <row r="2630" spans="1:5" ht="40.5" x14ac:dyDescent="0.25">
      <c r="A2630" s="9" t="s">
        <v>1331</v>
      </c>
      <c r="B2630" s="10" t="s">
        <v>1383</v>
      </c>
      <c r="C2630" s="2"/>
      <c r="D2630" s="2"/>
      <c r="E2630" s="2"/>
    </row>
    <row r="2631" spans="1:5" ht="20.25" x14ac:dyDescent="0.25">
      <c r="A2631" s="9"/>
      <c r="B2631" s="11" t="s">
        <v>798</v>
      </c>
      <c r="C2631" s="2"/>
      <c r="D2631" s="2"/>
      <c r="E2631" s="2"/>
    </row>
    <row r="2632" spans="1:5" ht="20.25" x14ac:dyDescent="0.25">
      <c r="A2632" s="6" t="s">
        <v>1331</v>
      </c>
      <c r="B2632" s="7" t="s">
        <v>1384</v>
      </c>
      <c r="C2632" s="2"/>
      <c r="D2632" s="2"/>
      <c r="E2632" s="2"/>
    </row>
    <row r="2633" spans="1:5" ht="20.25" x14ac:dyDescent="0.25">
      <c r="A2633" s="6"/>
      <c r="B2633" s="8" t="s">
        <v>627</v>
      </c>
      <c r="C2633" s="2"/>
      <c r="D2633" s="2"/>
      <c r="E2633" s="2"/>
    </row>
    <row r="2634" spans="1:5" ht="40.5" x14ac:dyDescent="0.25">
      <c r="A2634" s="9" t="s">
        <v>1331</v>
      </c>
      <c r="B2634" s="10" t="s">
        <v>1385</v>
      </c>
      <c r="C2634" s="2"/>
      <c r="D2634" s="2"/>
      <c r="E2634" s="2"/>
    </row>
    <row r="2635" spans="1:5" ht="20.25" x14ac:dyDescent="0.25">
      <c r="A2635" s="9"/>
      <c r="B2635" s="11" t="s">
        <v>627</v>
      </c>
      <c r="C2635" s="2"/>
      <c r="D2635" s="2"/>
      <c r="E2635" s="2"/>
    </row>
    <row r="2636" spans="1:5" ht="20.25" x14ac:dyDescent="0.25">
      <c r="A2636" s="6" t="s">
        <v>1331</v>
      </c>
      <c r="B2636" s="7" t="s">
        <v>1386</v>
      </c>
      <c r="C2636" s="2"/>
      <c r="D2636" s="2"/>
      <c r="E2636" s="2"/>
    </row>
    <row r="2637" spans="1:5" ht="20.25" x14ac:dyDescent="0.25">
      <c r="A2637" s="6"/>
      <c r="B2637" s="8" t="s">
        <v>44</v>
      </c>
      <c r="C2637" s="2"/>
      <c r="D2637" s="2"/>
      <c r="E2637" s="2"/>
    </row>
    <row r="2638" spans="1:5" ht="40.5" x14ac:dyDescent="0.25">
      <c r="A2638" s="9" t="s">
        <v>1331</v>
      </c>
      <c r="B2638" s="10" t="s">
        <v>1387</v>
      </c>
      <c r="C2638" s="2"/>
      <c r="D2638" s="2"/>
      <c r="E2638" s="2"/>
    </row>
    <row r="2639" spans="1:5" ht="20.25" x14ac:dyDescent="0.25">
      <c r="A2639" s="9"/>
      <c r="B2639" s="11" t="s">
        <v>270</v>
      </c>
      <c r="C2639" s="2"/>
      <c r="D2639" s="2"/>
      <c r="E2639" s="2"/>
    </row>
    <row r="2640" spans="1:5" ht="40.5" x14ac:dyDescent="0.25">
      <c r="A2640" s="6" t="s">
        <v>1331</v>
      </c>
      <c r="B2640" s="7" t="s">
        <v>1388</v>
      </c>
      <c r="C2640" s="2"/>
      <c r="D2640" s="2"/>
      <c r="E2640" s="2"/>
    </row>
    <row r="2641" spans="1:5" ht="20.25" x14ac:dyDescent="0.25">
      <c r="A2641" s="6"/>
      <c r="B2641" s="8" t="s">
        <v>270</v>
      </c>
      <c r="C2641" s="2"/>
      <c r="D2641" s="2"/>
      <c r="E2641" s="2"/>
    </row>
    <row r="2642" spans="1:5" ht="20.25" x14ac:dyDescent="0.25">
      <c r="A2642" s="9" t="s">
        <v>1331</v>
      </c>
      <c r="B2642" s="10" t="s">
        <v>1389</v>
      </c>
      <c r="C2642" s="2"/>
      <c r="D2642" s="2"/>
      <c r="E2642" s="2"/>
    </row>
    <row r="2643" spans="1:5" ht="20.25" x14ac:dyDescent="0.25">
      <c r="A2643" s="9"/>
      <c r="B2643" s="11" t="s">
        <v>41</v>
      </c>
      <c r="C2643" s="2"/>
      <c r="D2643" s="2"/>
      <c r="E2643" s="2"/>
    </row>
    <row r="2644" spans="1:5" ht="40.5" x14ac:dyDescent="0.25">
      <c r="A2644" s="6" t="s">
        <v>1331</v>
      </c>
      <c r="B2644" s="7" t="s">
        <v>1390</v>
      </c>
      <c r="C2644" s="2"/>
      <c r="D2644" s="2"/>
      <c r="E2644" s="2"/>
    </row>
    <row r="2645" spans="1:5" ht="20.25" x14ac:dyDescent="0.25">
      <c r="A2645" s="6"/>
      <c r="B2645" s="8" t="s">
        <v>1000</v>
      </c>
      <c r="C2645" s="2"/>
      <c r="D2645" s="2"/>
      <c r="E2645" s="2"/>
    </row>
    <row r="2646" spans="1:5" ht="20.25" x14ac:dyDescent="0.25">
      <c r="A2646" s="9" t="s">
        <v>1331</v>
      </c>
      <c r="B2646" s="10" t="s">
        <v>1391</v>
      </c>
      <c r="C2646" s="2"/>
      <c r="D2646" s="2"/>
      <c r="E2646" s="2"/>
    </row>
    <row r="2647" spans="1:5" ht="20.25" x14ac:dyDescent="0.25">
      <c r="A2647" s="9"/>
      <c r="B2647" s="11" t="s">
        <v>44</v>
      </c>
      <c r="C2647" s="2"/>
      <c r="D2647" s="2"/>
      <c r="E2647" s="2"/>
    </row>
    <row r="2648" spans="1:5" ht="40.5" x14ac:dyDescent="0.25">
      <c r="A2648" s="6" t="s">
        <v>1331</v>
      </c>
      <c r="B2648" s="7" t="s">
        <v>1392</v>
      </c>
      <c r="C2648" s="2"/>
      <c r="D2648" s="2"/>
      <c r="E2648" s="2"/>
    </row>
    <row r="2649" spans="1:5" ht="20.25" x14ac:dyDescent="0.25">
      <c r="A2649" s="6"/>
      <c r="B2649" s="8" t="s">
        <v>978</v>
      </c>
      <c r="C2649" s="2"/>
      <c r="D2649" s="2"/>
      <c r="E2649" s="2"/>
    </row>
    <row r="2650" spans="1:5" ht="20.25" x14ac:dyDescent="0.25">
      <c r="A2650" s="9" t="s">
        <v>1331</v>
      </c>
      <c r="B2650" s="10" t="s">
        <v>1393</v>
      </c>
      <c r="C2650" s="2"/>
      <c r="D2650" s="2"/>
      <c r="E2650" s="2"/>
    </row>
    <row r="2651" spans="1:5" ht="20.25" x14ac:dyDescent="0.25">
      <c r="A2651" s="9"/>
      <c r="B2651" s="11" t="s">
        <v>1</v>
      </c>
      <c r="C2651" s="2"/>
      <c r="D2651" s="2"/>
      <c r="E2651" s="2"/>
    </row>
    <row r="2652" spans="1:5" ht="20.25" x14ac:dyDescent="0.25">
      <c r="A2652" s="6" t="s">
        <v>1331</v>
      </c>
      <c r="B2652" s="7" t="s">
        <v>1394</v>
      </c>
      <c r="C2652" s="2"/>
      <c r="D2652" s="2"/>
      <c r="E2652" s="2"/>
    </row>
    <row r="2653" spans="1:5" ht="20.25" x14ac:dyDescent="0.25">
      <c r="A2653" s="6"/>
      <c r="B2653" s="8" t="s">
        <v>44</v>
      </c>
      <c r="C2653" s="2"/>
      <c r="D2653" s="2"/>
      <c r="E2653" s="2"/>
    </row>
    <row r="2654" spans="1:5" ht="40.5" x14ac:dyDescent="0.25">
      <c r="A2654" s="9" t="s">
        <v>1331</v>
      </c>
      <c r="B2654" s="10" t="s">
        <v>1395</v>
      </c>
      <c r="C2654" s="2"/>
      <c r="D2654" s="2"/>
      <c r="E2654" s="2"/>
    </row>
    <row r="2655" spans="1:5" ht="20.25" x14ac:dyDescent="0.25">
      <c r="A2655" s="9"/>
      <c r="B2655" s="11" t="s">
        <v>118</v>
      </c>
      <c r="C2655" s="2"/>
      <c r="D2655" s="2"/>
      <c r="E2655" s="2"/>
    </row>
    <row r="2656" spans="1:5" ht="20.25" x14ac:dyDescent="0.25">
      <c r="A2656" s="6" t="s">
        <v>1331</v>
      </c>
      <c r="B2656" s="7" t="s">
        <v>1396</v>
      </c>
      <c r="C2656" s="2"/>
      <c r="D2656" s="2"/>
      <c r="E2656" s="2"/>
    </row>
    <row r="2657" spans="1:5" ht="20.25" x14ac:dyDescent="0.25">
      <c r="A2657" s="6"/>
      <c r="B2657" s="8" t="s">
        <v>1</v>
      </c>
      <c r="C2657" s="2"/>
      <c r="D2657" s="2"/>
      <c r="E2657" s="2"/>
    </row>
    <row r="2658" spans="1:5" ht="20.25" x14ac:dyDescent="0.25">
      <c r="A2658" s="6"/>
      <c r="B2658" s="8" t="s">
        <v>111</v>
      </c>
      <c r="C2658" s="2"/>
      <c r="D2658" s="2"/>
      <c r="E2658" s="2"/>
    </row>
    <row r="2659" spans="1:5" ht="20.25" x14ac:dyDescent="0.25">
      <c r="A2659" s="9" t="s">
        <v>1331</v>
      </c>
      <c r="B2659" s="10" t="s">
        <v>1397</v>
      </c>
      <c r="C2659" s="2"/>
      <c r="D2659" s="2"/>
      <c r="E2659" s="2"/>
    </row>
    <row r="2660" spans="1:5" ht="20.25" x14ac:dyDescent="0.25">
      <c r="A2660" s="9"/>
      <c r="B2660" s="11" t="s">
        <v>118</v>
      </c>
      <c r="C2660" s="2"/>
      <c r="D2660" s="2"/>
      <c r="E2660" s="2"/>
    </row>
    <row r="2661" spans="1:5" ht="20.25" x14ac:dyDescent="0.25">
      <c r="A2661" s="6" t="s">
        <v>1331</v>
      </c>
      <c r="B2661" s="7" t="s">
        <v>1398</v>
      </c>
      <c r="C2661" s="2"/>
      <c r="D2661" s="2"/>
      <c r="E2661" s="2"/>
    </row>
    <row r="2662" spans="1:5" ht="20.25" x14ac:dyDescent="0.25">
      <c r="A2662" s="6"/>
      <c r="B2662" s="8" t="s">
        <v>44</v>
      </c>
      <c r="C2662" s="2"/>
      <c r="D2662" s="2"/>
      <c r="E2662" s="2"/>
    </row>
    <row r="2663" spans="1:5" ht="20.25" x14ac:dyDescent="0.25">
      <c r="A2663" s="9" t="s">
        <v>1331</v>
      </c>
      <c r="B2663" s="10" t="s">
        <v>1399</v>
      </c>
      <c r="C2663" s="2"/>
      <c r="D2663" s="2"/>
      <c r="E2663" s="2"/>
    </row>
    <row r="2664" spans="1:5" ht="20.25" x14ac:dyDescent="0.25">
      <c r="A2664" s="9"/>
      <c r="B2664" s="11" t="s">
        <v>85</v>
      </c>
      <c r="C2664" s="2"/>
      <c r="D2664" s="2"/>
      <c r="E2664" s="2"/>
    </row>
    <row r="2665" spans="1:5" ht="40.5" x14ac:dyDescent="0.25">
      <c r="A2665" s="6" t="s">
        <v>1331</v>
      </c>
      <c r="B2665" s="7" t="s">
        <v>1400</v>
      </c>
      <c r="C2665" s="2"/>
      <c r="D2665" s="2"/>
      <c r="E2665" s="2"/>
    </row>
    <row r="2666" spans="1:5" ht="20.25" x14ac:dyDescent="0.25">
      <c r="A2666" s="6"/>
      <c r="B2666" s="8" t="s">
        <v>118</v>
      </c>
      <c r="C2666" s="2"/>
      <c r="D2666" s="2"/>
      <c r="E2666" s="2"/>
    </row>
    <row r="2667" spans="1:5" ht="20.25" x14ac:dyDescent="0.25">
      <c r="A2667" s="9" t="s">
        <v>1331</v>
      </c>
      <c r="B2667" s="10" t="s">
        <v>1401</v>
      </c>
      <c r="C2667" s="2"/>
      <c r="D2667" s="2"/>
      <c r="E2667" s="2"/>
    </row>
    <row r="2668" spans="1:5" ht="20.25" x14ac:dyDescent="0.25">
      <c r="A2668" s="9"/>
      <c r="B2668" s="11" t="s">
        <v>85</v>
      </c>
      <c r="C2668" s="2"/>
      <c r="D2668" s="2"/>
      <c r="E2668" s="2"/>
    </row>
    <row r="2669" spans="1:5" ht="20.25" x14ac:dyDescent="0.25">
      <c r="A2669" s="6" t="s">
        <v>1331</v>
      </c>
      <c r="B2669" s="7" t="s">
        <v>1402</v>
      </c>
      <c r="C2669" s="2"/>
      <c r="D2669" s="2"/>
      <c r="E2669" s="2"/>
    </row>
    <row r="2670" spans="1:5" ht="20.25" x14ac:dyDescent="0.25">
      <c r="A2670" s="6"/>
      <c r="B2670" s="8" t="s">
        <v>85</v>
      </c>
      <c r="C2670" s="2"/>
      <c r="D2670" s="2"/>
      <c r="E2670" s="2"/>
    </row>
    <row r="2671" spans="1:5" ht="20.25" x14ac:dyDescent="0.25">
      <c r="A2671" s="6"/>
      <c r="B2671" s="8" t="s">
        <v>370</v>
      </c>
      <c r="C2671" s="2"/>
      <c r="D2671" s="2"/>
      <c r="E2671" s="2"/>
    </row>
    <row r="2672" spans="1:5" ht="20.25" x14ac:dyDescent="0.25">
      <c r="A2672" s="9" t="s">
        <v>1331</v>
      </c>
      <c r="B2672" s="10" t="s">
        <v>1403</v>
      </c>
      <c r="C2672" s="2"/>
      <c r="D2672" s="2"/>
      <c r="E2672" s="2"/>
    </row>
    <row r="2673" spans="1:5" ht="20.25" x14ac:dyDescent="0.25">
      <c r="A2673" s="9"/>
      <c r="B2673" s="11" t="s">
        <v>118</v>
      </c>
      <c r="C2673" s="2"/>
      <c r="D2673" s="2"/>
      <c r="E2673" s="2"/>
    </row>
    <row r="2674" spans="1:5" ht="20.25" x14ac:dyDescent="0.25">
      <c r="A2674" s="6" t="s">
        <v>1331</v>
      </c>
      <c r="B2674" s="7" t="s">
        <v>1404</v>
      </c>
      <c r="C2674" s="2"/>
      <c r="D2674" s="2"/>
      <c r="E2674" s="2"/>
    </row>
    <row r="2675" spans="1:5" ht="20.25" x14ac:dyDescent="0.25">
      <c r="A2675" s="6"/>
      <c r="B2675" s="8" t="s">
        <v>148</v>
      </c>
      <c r="C2675" s="2"/>
      <c r="D2675" s="2"/>
      <c r="E2675" s="2"/>
    </row>
    <row r="2676" spans="1:5" ht="40.5" x14ac:dyDescent="0.25">
      <c r="A2676" s="9" t="s">
        <v>1331</v>
      </c>
      <c r="B2676" s="10" t="s">
        <v>1405</v>
      </c>
      <c r="C2676" s="2"/>
      <c r="D2676" s="2"/>
      <c r="E2676" s="2"/>
    </row>
    <row r="2677" spans="1:5" ht="20.25" x14ac:dyDescent="0.25">
      <c r="A2677" s="9"/>
      <c r="B2677" s="11" t="s">
        <v>798</v>
      </c>
      <c r="C2677" s="2"/>
      <c r="D2677" s="2"/>
      <c r="E2677" s="2"/>
    </row>
    <row r="2678" spans="1:5" ht="40.5" x14ac:dyDescent="0.25">
      <c r="A2678" s="6" t="s">
        <v>1331</v>
      </c>
      <c r="B2678" s="7" t="s">
        <v>1406</v>
      </c>
      <c r="C2678" s="2"/>
      <c r="D2678" s="2"/>
      <c r="E2678" s="2"/>
    </row>
    <row r="2679" spans="1:5" ht="20.25" x14ac:dyDescent="0.25">
      <c r="A2679" s="6"/>
      <c r="B2679" s="8" t="s">
        <v>118</v>
      </c>
      <c r="C2679" s="2"/>
      <c r="D2679" s="2"/>
      <c r="E2679" s="2"/>
    </row>
    <row r="2680" spans="1:5" ht="20.25" x14ac:dyDescent="0.25">
      <c r="A2680" s="9" t="s">
        <v>1331</v>
      </c>
      <c r="B2680" s="10" t="s">
        <v>1407</v>
      </c>
      <c r="C2680" s="2"/>
      <c r="D2680" s="2"/>
      <c r="E2680" s="2"/>
    </row>
    <row r="2681" spans="1:5" ht="20.25" x14ac:dyDescent="0.25">
      <c r="A2681" s="9"/>
      <c r="B2681" s="11" t="s">
        <v>148</v>
      </c>
      <c r="C2681" s="2"/>
      <c r="D2681" s="2"/>
      <c r="E2681" s="2"/>
    </row>
    <row r="2682" spans="1:5" ht="40.5" x14ac:dyDescent="0.25">
      <c r="A2682" s="6" t="s">
        <v>1331</v>
      </c>
      <c r="B2682" s="7" t="s">
        <v>1408</v>
      </c>
      <c r="C2682" s="2"/>
      <c r="D2682" s="2"/>
      <c r="E2682" s="2"/>
    </row>
    <row r="2683" spans="1:5" ht="20.25" x14ac:dyDescent="0.25">
      <c r="A2683" s="6"/>
      <c r="B2683" s="8" t="s">
        <v>1372</v>
      </c>
      <c r="C2683" s="2"/>
      <c r="D2683" s="2"/>
      <c r="E2683" s="2"/>
    </row>
    <row r="2684" spans="1:5" ht="40.5" x14ac:dyDescent="0.25">
      <c r="A2684" s="9" t="s">
        <v>1331</v>
      </c>
      <c r="B2684" s="10" t="s">
        <v>1409</v>
      </c>
      <c r="C2684" s="2"/>
      <c r="D2684" s="2"/>
      <c r="E2684" s="2"/>
    </row>
    <row r="2685" spans="1:5" ht="20.25" x14ac:dyDescent="0.25">
      <c r="A2685" s="9"/>
      <c r="B2685" s="11" t="s">
        <v>114</v>
      </c>
      <c r="C2685" s="2"/>
      <c r="D2685" s="2"/>
      <c r="E2685" s="2"/>
    </row>
    <row r="2686" spans="1:5" ht="20.25" x14ac:dyDescent="0.25">
      <c r="A2686" s="6" t="s">
        <v>1331</v>
      </c>
      <c r="B2686" s="7" t="s">
        <v>1410</v>
      </c>
      <c r="C2686" s="2"/>
      <c r="D2686" s="2"/>
      <c r="E2686" s="2"/>
    </row>
    <row r="2687" spans="1:5" ht="20.25" x14ac:dyDescent="0.25">
      <c r="A2687" s="6"/>
      <c r="B2687" s="8" t="s">
        <v>1</v>
      </c>
      <c r="C2687" s="2"/>
      <c r="D2687" s="2"/>
      <c r="E2687" s="2"/>
    </row>
    <row r="2688" spans="1:5" ht="20.25" x14ac:dyDescent="0.25">
      <c r="A2688" s="9" t="s">
        <v>1331</v>
      </c>
      <c r="B2688" s="10" t="s">
        <v>1411</v>
      </c>
      <c r="C2688" s="2"/>
      <c r="D2688" s="2"/>
      <c r="E2688" s="2"/>
    </row>
    <row r="2689" spans="1:5" ht="20.25" x14ac:dyDescent="0.25">
      <c r="A2689" s="9"/>
      <c r="B2689" s="11" t="s">
        <v>41</v>
      </c>
      <c r="C2689" s="2"/>
      <c r="D2689" s="2"/>
      <c r="E2689" s="2"/>
    </row>
    <row r="2690" spans="1:5" ht="20.25" x14ac:dyDescent="0.25">
      <c r="A2690" s="6" t="s">
        <v>1331</v>
      </c>
      <c r="B2690" s="7" t="s">
        <v>1412</v>
      </c>
      <c r="C2690" s="2"/>
      <c r="D2690" s="2"/>
      <c r="E2690" s="2"/>
    </row>
    <row r="2691" spans="1:5" ht="20.25" x14ac:dyDescent="0.25">
      <c r="A2691" s="6"/>
      <c r="B2691" s="8" t="s">
        <v>44</v>
      </c>
      <c r="C2691" s="2"/>
      <c r="D2691" s="2"/>
      <c r="E2691" s="2"/>
    </row>
    <row r="2692" spans="1:5" ht="20.25" x14ac:dyDescent="0.25">
      <c r="A2692" s="9" t="s">
        <v>1331</v>
      </c>
      <c r="B2692" s="10" t="s">
        <v>1413</v>
      </c>
      <c r="C2692" s="2"/>
      <c r="D2692" s="2"/>
      <c r="E2692" s="2"/>
    </row>
    <row r="2693" spans="1:5" ht="20.25" x14ac:dyDescent="0.25">
      <c r="A2693" s="9"/>
      <c r="B2693" s="11" t="s">
        <v>44</v>
      </c>
      <c r="C2693" s="2"/>
      <c r="D2693" s="2"/>
      <c r="E2693" s="2"/>
    </row>
    <row r="2694" spans="1:5" ht="40.5" x14ac:dyDescent="0.25">
      <c r="A2694" s="6" t="s">
        <v>1331</v>
      </c>
      <c r="B2694" s="7" t="s">
        <v>1414</v>
      </c>
      <c r="C2694" s="2"/>
      <c r="D2694" s="2"/>
      <c r="E2694" s="2"/>
    </row>
    <row r="2695" spans="1:5" ht="20.25" x14ac:dyDescent="0.25">
      <c r="A2695" s="6"/>
      <c r="B2695" s="8" t="s">
        <v>197</v>
      </c>
      <c r="C2695" s="2"/>
      <c r="D2695" s="2"/>
      <c r="E2695" s="2"/>
    </row>
    <row r="2696" spans="1:5" ht="20.25" x14ac:dyDescent="0.25">
      <c r="A2696" s="6"/>
      <c r="B2696" s="8" t="s">
        <v>370</v>
      </c>
      <c r="C2696" s="2"/>
      <c r="D2696" s="2"/>
      <c r="E2696" s="2"/>
    </row>
    <row r="2697" spans="1:5" ht="20.25" x14ac:dyDescent="0.25">
      <c r="A2697" s="9" t="s">
        <v>1331</v>
      </c>
      <c r="B2697" s="10" t="s">
        <v>1415</v>
      </c>
      <c r="C2697" s="2"/>
      <c r="D2697" s="2"/>
      <c r="E2697" s="2"/>
    </row>
    <row r="2698" spans="1:5" ht="20.25" x14ac:dyDescent="0.25">
      <c r="A2698" s="9"/>
      <c r="B2698" s="11" t="s">
        <v>1</v>
      </c>
      <c r="C2698" s="2"/>
      <c r="D2698" s="2"/>
      <c r="E2698" s="2"/>
    </row>
    <row r="2699" spans="1:5" ht="40.5" x14ac:dyDescent="0.25">
      <c r="A2699" s="6" t="s">
        <v>1331</v>
      </c>
      <c r="B2699" s="7" t="s">
        <v>1416</v>
      </c>
      <c r="C2699" s="2"/>
      <c r="D2699" s="2"/>
      <c r="E2699" s="2"/>
    </row>
    <row r="2700" spans="1:5" ht="20.25" x14ac:dyDescent="0.25">
      <c r="A2700" s="6"/>
      <c r="B2700" s="8" t="s">
        <v>148</v>
      </c>
      <c r="C2700" s="2"/>
      <c r="D2700" s="2"/>
      <c r="E2700" s="2"/>
    </row>
    <row r="2701" spans="1:5" ht="20.25" x14ac:dyDescent="0.25">
      <c r="A2701" s="6"/>
      <c r="B2701" s="8" t="s">
        <v>111</v>
      </c>
      <c r="C2701" s="2"/>
      <c r="D2701" s="2"/>
      <c r="E2701" s="2"/>
    </row>
    <row r="2702" spans="1:5" ht="20.25" x14ac:dyDescent="0.25">
      <c r="A2702" s="9" t="s">
        <v>1331</v>
      </c>
      <c r="B2702" s="10" t="s">
        <v>1417</v>
      </c>
      <c r="C2702" s="2"/>
      <c r="D2702" s="2"/>
      <c r="E2702" s="2"/>
    </row>
    <row r="2703" spans="1:5" ht="20.25" x14ac:dyDescent="0.25">
      <c r="A2703" s="9"/>
      <c r="B2703" s="11" t="s">
        <v>1</v>
      </c>
      <c r="C2703" s="2"/>
      <c r="D2703" s="2"/>
      <c r="E2703" s="2"/>
    </row>
    <row r="2704" spans="1:5" ht="40.5" x14ac:dyDescent="0.25">
      <c r="A2704" s="6" t="s">
        <v>1331</v>
      </c>
      <c r="B2704" s="7" t="s">
        <v>1418</v>
      </c>
      <c r="C2704" s="2"/>
      <c r="D2704" s="2"/>
      <c r="E2704" s="2"/>
    </row>
    <row r="2705" spans="1:5" ht="20.25" x14ac:dyDescent="0.25">
      <c r="A2705" s="6"/>
      <c r="B2705" s="8" t="s">
        <v>41</v>
      </c>
      <c r="C2705" s="2"/>
      <c r="D2705" s="2"/>
      <c r="E2705" s="2"/>
    </row>
    <row r="2706" spans="1:5" ht="40.5" x14ac:dyDescent="0.25">
      <c r="A2706" s="15" t="s">
        <v>1331</v>
      </c>
      <c r="B2706" s="10" t="s">
        <v>1419</v>
      </c>
      <c r="C2706" s="2"/>
      <c r="D2706" s="2"/>
      <c r="E2706" s="2"/>
    </row>
    <row r="2707" spans="1:5" ht="40.5" x14ac:dyDescent="0.25">
      <c r="A2707" s="6" t="s">
        <v>1331</v>
      </c>
      <c r="B2707" s="7" t="s">
        <v>1420</v>
      </c>
      <c r="C2707" s="2"/>
      <c r="D2707" s="2"/>
      <c r="E2707" s="2"/>
    </row>
    <row r="2708" spans="1:5" ht="20.25" x14ac:dyDescent="0.25">
      <c r="A2708" s="6"/>
      <c r="B2708" s="8" t="s">
        <v>19</v>
      </c>
      <c r="C2708" s="2"/>
      <c r="D2708" s="2"/>
      <c r="E2708" s="2"/>
    </row>
    <row r="2709" spans="1:5" ht="40.5" x14ac:dyDescent="0.25">
      <c r="A2709" s="9" t="s">
        <v>1331</v>
      </c>
      <c r="B2709" s="10" t="s">
        <v>1421</v>
      </c>
      <c r="C2709" s="2"/>
      <c r="D2709" s="2"/>
      <c r="E2709" s="2"/>
    </row>
    <row r="2710" spans="1:5" ht="20.25" x14ac:dyDescent="0.25">
      <c r="A2710" s="9"/>
      <c r="B2710" s="11" t="s">
        <v>19</v>
      </c>
      <c r="C2710" s="2"/>
      <c r="D2710" s="2"/>
      <c r="E2710" s="2"/>
    </row>
    <row r="2711" spans="1:5" ht="40.5" x14ac:dyDescent="0.25">
      <c r="A2711" s="6" t="s">
        <v>1331</v>
      </c>
      <c r="B2711" s="7" t="s">
        <v>1422</v>
      </c>
      <c r="C2711" s="2"/>
      <c r="D2711" s="2"/>
      <c r="E2711" s="2"/>
    </row>
    <row r="2712" spans="1:5" ht="20.25" x14ac:dyDescent="0.25">
      <c r="A2712" s="6"/>
      <c r="B2712" s="8" t="s">
        <v>148</v>
      </c>
      <c r="C2712" s="2"/>
      <c r="D2712" s="2"/>
      <c r="E2712" s="2"/>
    </row>
    <row r="2713" spans="1:5" ht="20.25" x14ac:dyDescent="0.25">
      <c r="A2713" s="9" t="s">
        <v>1331</v>
      </c>
      <c r="B2713" s="10" t="s">
        <v>1423</v>
      </c>
      <c r="C2713" s="2"/>
      <c r="D2713" s="2"/>
      <c r="E2713" s="2"/>
    </row>
    <row r="2714" spans="1:5" ht="20.25" x14ac:dyDescent="0.25">
      <c r="A2714" s="9"/>
      <c r="B2714" s="11" t="s">
        <v>41</v>
      </c>
      <c r="C2714" s="2"/>
      <c r="D2714" s="2"/>
      <c r="E2714" s="2"/>
    </row>
    <row r="2715" spans="1:5" ht="20.25" x14ac:dyDescent="0.25">
      <c r="A2715" s="6" t="s">
        <v>1331</v>
      </c>
      <c r="B2715" s="7" t="s">
        <v>1424</v>
      </c>
      <c r="C2715" s="2"/>
      <c r="D2715" s="2"/>
      <c r="E2715" s="2"/>
    </row>
    <row r="2716" spans="1:5" ht="20.25" x14ac:dyDescent="0.25">
      <c r="A2716" s="6"/>
      <c r="B2716" s="8" t="s">
        <v>403</v>
      </c>
      <c r="C2716" s="2"/>
      <c r="D2716" s="2"/>
      <c r="E2716" s="2"/>
    </row>
    <row r="2717" spans="1:5" ht="20.25" x14ac:dyDescent="0.25">
      <c r="A2717" s="9" t="s">
        <v>1331</v>
      </c>
      <c r="B2717" s="10" t="s">
        <v>1425</v>
      </c>
      <c r="C2717" s="2"/>
      <c r="D2717" s="2"/>
      <c r="E2717" s="2"/>
    </row>
    <row r="2718" spans="1:5" ht="20.25" x14ac:dyDescent="0.25">
      <c r="A2718" s="9"/>
      <c r="B2718" s="11" t="s">
        <v>332</v>
      </c>
      <c r="C2718" s="2"/>
      <c r="D2718" s="2"/>
      <c r="E2718" s="2"/>
    </row>
    <row r="2719" spans="1:5" ht="20.25" x14ac:dyDescent="0.25">
      <c r="A2719" s="6" t="s">
        <v>1331</v>
      </c>
      <c r="B2719" s="7" t="s">
        <v>1426</v>
      </c>
      <c r="C2719" s="2"/>
      <c r="D2719" s="2"/>
      <c r="E2719" s="2"/>
    </row>
    <row r="2720" spans="1:5" ht="20.25" x14ac:dyDescent="0.25">
      <c r="A2720" s="6"/>
      <c r="B2720" s="8" t="s">
        <v>197</v>
      </c>
      <c r="C2720" s="2"/>
      <c r="D2720" s="2"/>
      <c r="E2720" s="2"/>
    </row>
    <row r="2721" spans="1:5" ht="20.25" x14ac:dyDescent="0.25">
      <c r="A2721" s="9" t="s">
        <v>1331</v>
      </c>
      <c r="B2721" s="10" t="s">
        <v>1427</v>
      </c>
      <c r="C2721" s="2"/>
      <c r="D2721" s="2"/>
      <c r="E2721" s="2"/>
    </row>
    <row r="2722" spans="1:5" ht="20.25" x14ac:dyDescent="0.25">
      <c r="A2722" s="9"/>
      <c r="B2722" s="11" t="s">
        <v>270</v>
      </c>
      <c r="C2722" s="2"/>
      <c r="D2722" s="2"/>
      <c r="E2722" s="2"/>
    </row>
    <row r="2723" spans="1:5" ht="20.25" x14ac:dyDescent="0.25">
      <c r="A2723" s="6" t="s">
        <v>1331</v>
      </c>
      <c r="B2723" s="7" t="s">
        <v>1428</v>
      </c>
      <c r="C2723" s="2"/>
      <c r="D2723" s="2"/>
      <c r="E2723" s="2"/>
    </row>
    <row r="2724" spans="1:5" ht="20.25" x14ac:dyDescent="0.25">
      <c r="A2724" s="6"/>
      <c r="B2724" s="8" t="s">
        <v>85</v>
      </c>
      <c r="C2724" s="2"/>
      <c r="D2724" s="2"/>
      <c r="E2724" s="2"/>
    </row>
    <row r="2725" spans="1:5" ht="20.25" x14ac:dyDescent="0.25">
      <c r="A2725" s="9" t="s">
        <v>1331</v>
      </c>
      <c r="B2725" s="10" t="s">
        <v>1429</v>
      </c>
      <c r="C2725" s="2"/>
      <c r="D2725" s="2"/>
      <c r="E2725" s="2"/>
    </row>
    <row r="2726" spans="1:5" ht="20.25" x14ac:dyDescent="0.25">
      <c r="A2726" s="9"/>
      <c r="B2726" s="11" t="s">
        <v>403</v>
      </c>
      <c r="C2726" s="2"/>
      <c r="D2726" s="2"/>
      <c r="E2726" s="2"/>
    </row>
    <row r="2727" spans="1:5" ht="20.25" x14ac:dyDescent="0.25">
      <c r="A2727" s="6" t="s">
        <v>1331</v>
      </c>
      <c r="B2727" s="7" t="s">
        <v>1430</v>
      </c>
      <c r="C2727" s="2"/>
      <c r="D2727" s="2"/>
      <c r="E2727" s="2"/>
    </row>
    <row r="2728" spans="1:5" ht="20.25" x14ac:dyDescent="0.25">
      <c r="A2728" s="6"/>
      <c r="B2728" s="8" t="s">
        <v>886</v>
      </c>
      <c r="C2728" s="2"/>
      <c r="D2728" s="2"/>
      <c r="E2728" s="2"/>
    </row>
    <row r="2729" spans="1:5" ht="20.25" x14ac:dyDescent="0.25">
      <c r="A2729" s="9" t="s">
        <v>1331</v>
      </c>
      <c r="B2729" s="10" t="s">
        <v>1431</v>
      </c>
      <c r="C2729" s="2"/>
      <c r="D2729" s="2"/>
      <c r="E2729" s="2"/>
    </row>
    <row r="2730" spans="1:5" ht="20.25" x14ac:dyDescent="0.25">
      <c r="A2730" s="9"/>
      <c r="B2730" s="11" t="s">
        <v>289</v>
      </c>
      <c r="C2730" s="2"/>
      <c r="D2730" s="2"/>
      <c r="E2730" s="2"/>
    </row>
    <row r="2731" spans="1:5" ht="20.25" x14ac:dyDescent="0.25">
      <c r="A2731" s="6" t="s">
        <v>1331</v>
      </c>
      <c r="B2731" s="7" t="s">
        <v>1432</v>
      </c>
      <c r="C2731" s="2"/>
      <c r="D2731" s="2"/>
      <c r="E2731" s="2"/>
    </row>
    <row r="2732" spans="1:5" ht="20.25" x14ac:dyDescent="0.25">
      <c r="A2732" s="6"/>
      <c r="B2732" s="8" t="s">
        <v>303</v>
      </c>
      <c r="C2732" s="2"/>
      <c r="D2732" s="2"/>
      <c r="E2732" s="2"/>
    </row>
    <row r="2733" spans="1:5" ht="20.25" x14ac:dyDescent="0.25">
      <c r="A2733" s="9" t="s">
        <v>1331</v>
      </c>
      <c r="B2733" s="10" t="s">
        <v>1433</v>
      </c>
      <c r="C2733" s="2"/>
      <c r="D2733" s="2"/>
      <c r="E2733" s="2"/>
    </row>
    <row r="2734" spans="1:5" ht="20.25" x14ac:dyDescent="0.25">
      <c r="A2734" s="9"/>
      <c r="B2734" s="11" t="s">
        <v>37</v>
      </c>
      <c r="C2734" s="2"/>
      <c r="D2734" s="2"/>
      <c r="E2734" s="2"/>
    </row>
    <row r="2735" spans="1:5" ht="40.5" x14ac:dyDescent="0.25">
      <c r="A2735" s="6" t="s">
        <v>1331</v>
      </c>
      <c r="B2735" s="7" t="s">
        <v>1434</v>
      </c>
      <c r="C2735" s="2"/>
      <c r="D2735" s="2"/>
      <c r="E2735" s="2"/>
    </row>
    <row r="2736" spans="1:5" ht="20.25" x14ac:dyDescent="0.25">
      <c r="A2736" s="6"/>
      <c r="B2736" s="8" t="s">
        <v>886</v>
      </c>
      <c r="C2736" s="2"/>
      <c r="D2736" s="2"/>
      <c r="E2736" s="2"/>
    </row>
    <row r="2737" spans="1:5" ht="40.5" x14ac:dyDescent="0.25">
      <c r="A2737" s="9" t="s">
        <v>1331</v>
      </c>
      <c r="B2737" s="10" t="s">
        <v>1435</v>
      </c>
      <c r="C2737" s="2"/>
      <c r="D2737" s="2"/>
      <c r="E2737" s="2"/>
    </row>
    <row r="2738" spans="1:5" ht="20.25" x14ac:dyDescent="0.25">
      <c r="A2738" s="9"/>
      <c r="B2738" s="11" t="s">
        <v>118</v>
      </c>
      <c r="C2738" s="2"/>
      <c r="D2738" s="2"/>
      <c r="E2738" s="2"/>
    </row>
    <row r="2739" spans="1:5" ht="40.5" x14ac:dyDescent="0.25">
      <c r="A2739" s="6" t="s">
        <v>1331</v>
      </c>
      <c r="B2739" s="7" t="s">
        <v>1436</v>
      </c>
      <c r="C2739" s="2"/>
      <c r="D2739" s="2"/>
      <c r="E2739" s="2"/>
    </row>
    <row r="2740" spans="1:5" ht="20.25" x14ac:dyDescent="0.25">
      <c r="A2740" s="6"/>
      <c r="B2740" s="8" t="s">
        <v>740</v>
      </c>
      <c r="C2740" s="2"/>
      <c r="D2740" s="2"/>
      <c r="E2740" s="2"/>
    </row>
    <row r="2741" spans="1:5" ht="40.5" x14ac:dyDescent="0.25">
      <c r="A2741" s="9" t="s">
        <v>1331</v>
      </c>
      <c r="B2741" s="10" t="s">
        <v>1437</v>
      </c>
      <c r="C2741" s="2"/>
      <c r="D2741" s="2"/>
      <c r="E2741" s="2"/>
    </row>
    <row r="2742" spans="1:5" ht="20.25" x14ac:dyDescent="0.25">
      <c r="A2742" s="9"/>
      <c r="B2742" s="11" t="s">
        <v>118</v>
      </c>
      <c r="C2742" s="2"/>
      <c r="D2742" s="2"/>
      <c r="E2742" s="2"/>
    </row>
    <row r="2743" spans="1:5" ht="20.25" x14ac:dyDescent="0.25">
      <c r="A2743" s="6" t="s">
        <v>1331</v>
      </c>
      <c r="B2743" s="7" t="s">
        <v>1438</v>
      </c>
      <c r="C2743" s="2"/>
      <c r="D2743" s="2"/>
      <c r="E2743" s="2"/>
    </row>
    <row r="2744" spans="1:5" ht="20.25" x14ac:dyDescent="0.25">
      <c r="A2744" s="6"/>
      <c r="B2744" s="8" t="s">
        <v>44</v>
      </c>
      <c r="C2744" s="2"/>
      <c r="D2744" s="2"/>
      <c r="E2744" s="2"/>
    </row>
    <row r="2745" spans="1:5" ht="20.25" x14ac:dyDescent="0.25">
      <c r="A2745" s="9" t="s">
        <v>1331</v>
      </c>
      <c r="B2745" s="10" t="s">
        <v>1439</v>
      </c>
      <c r="C2745" s="2"/>
      <c r="D2745" s="2"/>
      <c r="E2745" s="2"/>
    </row>
    <row r="2746" spans="1:5" ht="20.25" x14ac:dyDescent="0.25">
      <c r="A2746" s="9"/>
      <c r="B2746" s="11" t="s">
        <v>289</v>
      </c>
      <c r="C2746" s="2"/>
      <c r="D2746" s="2"/>
      <c r="E2746" s="2"/>
    </row>
    <row r="2747" spans="1:5" ht="20.25" x14ac:dyDescent="0.25">
      <c r="A2747" s="6" t="s">
        <v>1331</v>
      </c>
      <c r="B2747" s="7" t="s">
        <v>1440</v>
      </c>
      <c r="C2747" s="2"/>
      <c r="D2747" s="2"/>
      <c r="E2747" s="2"/>
    </row>
    <row r="2748" spans="1:5" ht="20.25" x14ac:dyDescent="0.25">
      <c r="A2748" s="6"/>
      <c r="B2748" s="8" t="s">
        <v>197</v>
      </c>
      <c r="C2748" s="2"/>
      <c r="D2748" s="2"/>
      <c r="E2748" s="2"/>
    </row>
    <row r="2749" spans="1:5" ht="20.25" x14ac:dyDescent="0.25">
      <c r="A2749" s="9" t="s">
        <v>1331</v>
      </c>
      <c r="B2749" s="10" t="s">
        <v>1441</v>
      </c>
      <c r="C2749" s="2"/>
      <c r="D2749" s="2"/>
      <c r="E2749" s="2"/>
    </row>
    <row r="2750" spans="1:5" ht="20.25" x14ac:dyDescent="0.25">
      <c r="A2750" s="9"/>
      <c r="B2750" s="11" t="s">
        <v>886</v>
      </c>
      <c r="C2750" s="2"/>
      <c r="D2750" s="2"/>
      <c r="E2750" s="2"/>
    </row>
    <row r="2751" spans="1:5" ht="20.25" x14ac:dyDescent="0.25">
      <c r="A2751" s="6" t="s">
        <v>1331</v>
      </c>
      <c r="B2751" s="7" t="s">
        <v>1442</v>
      </c>
      <c r="C2751" s="2"/>
      <c r="D2751" s="2"/>
      <c r="E2751" s="2"/>
    </row>
    <row r="2752" spans="1:5" ht="20.25" x14ac:dyDescent="0.25">
      <c r="A2752" s="6"/>
      <c r="B2752" s="8" t="s">
        <v>85</v>
      </c>
      <c r="C2752" s="2"/>
      <c r="D2752" s="2"/>
      <c r="E2752" s="2"/>
    </row>
    <row r="2753" spans="1:5" ht="40.5" x14ac:dyDescent="0.25">
      <c r="A2753" s="9" t="s">
        <v>1331</v>
      </c>
      <c r="B2753" s="10" t="s">
        <v>1443</v>
      </c>
      <c r="C2753" s="2"/>
      <c r="D2753" s="2"/>
      <c r="E2753" s="2"/>
    </row>
    <row r="2754" spans="1:5" ht="20.25" x14ac:dyDescent="0.25">
      <c r="A2754" s="9"/>
      <c r="B2754" s="11" t="s">
        <v>120</v>
      </c>
      <c r="C2754" s="2"/>
      <c r="D2754" s="2"/>
      <c r="E2754" s="2"/>
    </row>
    <row r="2755" spans="1:5" ht="20.25" x14ac:dyDescent="0.25">
      <c r="A2755" s="9"/>
      <c r="B2755" s="11" t="s">
        <v>111</v>
      </c>
      <c r="C2755" s="2"/>
      <c r="D2755" s="2"/>
      <c r="E2755" s="2"/>
    </row>
    <row r="2756" spans="1:5" ht="40.5" x14ac:dyDescent="0.25">
      <c r="A2756" s="6" t="s">
        <v>1331</v>
      </c>
      <c r="B2756" s="7" t="s">
        <v>1444</v>
      </c>
      <c r="C2756" s="2"/>
      <c r="D2756" s="2"/>
      <c r="E2756" s="2"/>
    </row>
    <row r="2757" spans="1:5" ht="20.25" x14ac:dyDescent="0.25">
      <c r="A2757" s="6"/>
      <c r="B2757" s="8" t="s">
        <v>120</v>
      </c>
      <c r="C2757" s="2"/>
      <c r="D2757" s="2"/>
      <c r="E2757" s="2"/>
    </row>
    <row r="2758" spans="1:5" ht="20.25" x14ac:dyDescent="0.25">
      <c r="A2758" s="6"/>
      <c r="B2758" s="8" t="s">
        <v>370</v>
      </c>
      <c r="C2758" s="2"/>
      <c r="D2758" s="2"/>
      <c r="E2758" s="2"/>
    </row>
    <row r="2759" spans="1:5" ht="20.25" x14ac:dyDescent="0.25">
      <c r="A2759" s="9" t="s">
        <v>1331</v>
      </c>
      <c r="B2759" s="10" t="s">
        <v>1445</v>
      </c>
      <c r="C2759" s="2"/>
      <c r="D2759" s="2"/>
      <c r="E2759" s="2"/>
    </row>
    <row r="2760" spans="1:5" ht="20.25" x14ac:dyDescent="0.25">
      <c r="A2760" s="9"/>
      <c r="B2760" s="11" t="s">
        <v>116</v>
      </c>
      <c r="C2760" s="2"/>
      <c r="D2760" s="2"/>
      <c r="E2760" s="2"/>
    </row>
    <row r="2761" spans="1:5" ht="20.25" x14ac:dyDescent="0.25">
      <c r="A2761" s="6" t="s">
        <v>1331</v>
      </c>
      <c r="B2761" s="7" t="s">
        <v>1446</v>
      </c>
      <c r="C2761" s="2"/>
      <c r="D2761" s="2"/>
      <c r="E2761" s="2"/>
    </row>
    <row r="2762" spans="1:5" ht="20.25" x14ac:dyDescent="0.25">
      <c r="A2762" s="6"/>
      <c r="B2762" s="8" t="s">
        <v>940</v>
      </c>
      <c r="C2762" s="2"/>
      <c r="D2762" s="2"/>
      <c r="E2762" s="2"/>
    </row>
    <row r="2763" spans="1:5" ht="40.5" x14ac:dyDescent="0.25">
      <c r="A2763" s="9" t="s">
        <v>1331</v>
      </c>
      <c r="B2763" s="10" t="s">
        <v>1447</v>
      </c>
      <c r="C2763" s="2"/>
      <c r="D2763" s="2"/>
      <c r="E2763" s="2"/>
    </row>
    <row r="2764" spans="1:5" ht="20.25" x14ac:dyDescent="0.25">
      <c r="A2764" s="9"/>
      <c r="B2764" s="11" t="s">
        <v>217</v>
      </c>
      <c r="C2764" s="2"/>
      <c r="D2764" s="2"/>
      <c r="E2764" s="2"/>
    </row>
    <row r="2765" spans="1:5" ht="20.25" x14ac:dyDescent="0.25">
      <c r="A2765" s="6" t="s">
        <v>1331</v>
      </c>
      <c r="B2765" s="7" t="s">
        <v>1448</v>
      </c>
      <c r="C2765" s="2"/>
      <c r="D2765" s="2"/>
      <c r="E2765" s="2"/>
    </row>
    <row r="2766" spans="1:5" ht="20.25" x14ac:dyDescent="0.25">
      <c r="A2766" s="6"/>
      <c r="B2766" s="8" t="s">
        <v>120</v>
      </c>
      <c r="C2766" s="2"/>
      <c r="D2766" s="2"/>
      <c r="E2766" s="2"/>
    </row>
    <row r="2767" spans="1:5" ht="40.5" x14ac:dyDescent="0.25">
      <c r="A2767" s="9" t="s">
        <v>1331</v>
      </c>
      <c r="B2767" s="10" t="s">
        <v>1449</v>
      </c>
      <c r="C2767" s="2"/>
      <c r="D2767" s="2"/>
      <c r="E2767" s="2"/>
    </row>
    <row r="2768" spans="1:5" ht="20.25" x14ac:dyDescent="0.25">
      <c r="A2768" s="9"/>
      <c r="B2768" s="11" t="s">
        <v>564</v>
      </c>
      <c r="C2768" s="2"/>
      <c r="D2768" s="2"/>
      <c r="E2768" s="2"/>
    </row>
    <row r="2769" spans="1:5" ht="40.5" x14ac:dyDescent="0.25">
      <c r="A2769" s="6" t="s">
        <v>1331</v>
      </c>
      <c r="B2769" s="7" t="s">
        <v>1450</v>
      </c>
      <c r="C2769" s="2"/>
      <c r="D2769" s="2"/>
      <c r="E2769" s="2"/>
    </row>
    <row r="2770" spans="1:5" ht="20.25" x14ac:dyDescent="0.25">
      <c r="A2770" s="6"/>
      <c r="B2770" s="8" t="s">
        <v>1451</v>
      </c>
      <c r="C2770" s="2"/>
      <c r="D2770" s="2"/>
      <c r="E2770" s="2"/>
    </row>
    <row r="2771" spans="1:5" ht="20.25" x14ac:dyDescent="0.25">
      <c r="A2771" s="9" t="s">
        <v>1331</v>
      </c>
      <c r="B2771" s="10" t="s">
        <v>1452</v>
      </c>
      <c r="C2771" s="2"/>
      <c r="D2771" s="2"/>
      <c r="E2771" s="2"/>
    </row>
    <row r="2772" spans="1:5" ht="20.25" x14ac:dyDescent="0.25">
      <c r="A2772" s="9"/>
      <c r="B2772" s="11" t="s">
        <v>782</v>
      </c>
      <c r="C2772" s="2"/>
      <c r="D2772" s="2"/>
      <c r="E2772" s="2"/>
    </row>
    <row r="2773" spans="1:5" ht="20.25" x14ac:dyDescent="0.25">
      <c r="A2773" s="6" t="s">
        <v>1331</v>
      </c>
      <c r="B2773" s="7" t="s">
        <v>1453</v>
      </c>
      <c r="C2773" s="2"/>
      <c r="D2773" s="2"/>
      <c r="E2773" s="2"/>
    </row>
    <row r="2774" spans="1:5" ht="20.25" x14ac:dyDescent="0.25">
      <c r="A2774" s="6"/>
      <c r="B2774" s="8" t="s">
        <v>416</v>
      </c>
      <c r="C2774" s="2"/>
      <c r="D2774" s="2"/>
      <c r="E2774" s="2"/>
    </row>
    <row r="2775" spans="1:5" ht="40.5" x14ac:dyDescent="0.25">
      <c r="A2775" s="9" t="s">
        <v>1331</v>
      </c>
      <c r="B2775" s="10" t="s">
        <v>1454</v>
      </c>
      <c r="C2775" s="2"/>
      <c r="D2775" s="2"/>
      <c r="E2775" s="2"/>
    </row>
    <row r="2776" spans="1:5" ht="20.25" x14ac:dyDescent="0.25">
      <c r="A2776" s="9"/>
      <c r="B2776" s="11" t="s">
        <v>1455</v>
      </c>
      <c r="C2776" s="2"/>
      <c r="D2776" s="2"/>
      <c r="E2776" s="2"/>
    </row>
    <row r="2777" spans="1:5" ht="20.25" x14ac:dyDescent="0.25">
      <c r="A2777" s="6" t="s">
        <v>1331</v>
      </c>
      <c r="B2777" s="7" t="s">
        <v>1456</v>
      </c>
      <c r="C2777" s="2"/>
      <c r="D2777" s="2"/>
      <c r="E2777" s="2"/>
    </row>
    <row r="2778" spans="1:5" ht="20.25" x14ac:dyDescent="0.25">
      <c r="A2778" s="6"/>
      <c r="B2778" s="8" t="s">
        <v>416</v>
      </c>
      <c r="C2778" s="2"/>
      <c r="D2778" s="2"/>
      <c r="E2778" s="2"/>
    </row>
    <row r="2779" spans="1:5" ht="20.25" x14ac:dyDescent="0.25">
      <c r="A2779" s="9" t="s">
        <v>1331</v>
      </c>
      <c r="B2779" s="10" t="s">
        <v>1457</v>
      </c>
      <c r="C2779" s="2"/>
      <c r="D2779" s="2"/>
      <c r="E2779" s="2"/>
    </row>
    <row r="2780" spans="1:5" ht="20.25" x14ac:dyDescent="0.25">
      <c r="A2780" s="9"/>
      <c r="B2780" s="11" t="s">
        <v>89</v>
      </c>
      <c r="C2780" s="2"/>
      <c r="D2780" s="2"/>
      <c r="E2780" s="2"/>
    </row>
    <row r="2781" spans="1:5" ht="40.5" x14ac:dyDescent="0.25">
      <c r="A2781" s="6" t="s">
        <v>1331</v>
      </c>
      <c r="B2781" s="7" t="s">
        <v>1458</v>
      </c>
      <c r="C2781" s="2"/>
      <c r="D2781" s="2"/>
      <c r="E2781" s="2"/>
    </row>
    <row r="2782" spans="1:5" ht="20.25" x14ac:dyDescent="0.25">
      <c r="A2782" s="6"/>
      <c r="B2782" s="8" t="s">
        <v>89</v>
      </c>
      <c r="C2782" s="2"/>
      <c r="D2782" s="2"/>
      <c r="E2782" s="2"/>
    </row>
    <row r="2783" spans="1:5" ht="40.5" x14ac:dyDescent="0.25">
      <c r="A2783" s="9" t="s">
        <v>1331</v>
      </c>
      <c r="B2783" s="10" t="s">
        <v>1459</v>
      </c>
      <c r="C2783" s="2"/>
      <c r="D2783" s="2"/>
      <c r="E2783" s="2"/>
    </row>
    <row r="2784" spans="1:5" ht="20.25" x14ac:dyDescent="0.25">
      <c r="A2784" s="9"/>
      <c r="B2784" s="11" t="s">
        <v>89</v>
      </c>
      <c r="C2784" s="2"/>
      <c r="D2784" s="2"/>
      <c r="E2784" s="2"/>
    </row>
    <row r="2785" spans="1:5" ht="20.25" x14ac:dyDescent="0.25">
      <c r="A2785" s="6" t="s">
        <v>1331</v>
      </c>
      <c r="B2785" s="7" t="s">
        <v>1460</v>
      </c>
      <c r="C2785" s="2"/>
      <c r="D2785" s="2"/>
      <c r="E2785" s="2"/>
    </row>
    <row r="2786" spans="1:5" ht="20.25" x14ac:dyDescent="0.25">
      <c r="A2786" s="6"/>
      <c r="B2786" s="8" t="s">
        <v>89</v>
      </c>
      <c r="C2786" s="2"/>
      <c r="D2786" s="2"/>
      <c r="E2786" s="2"/>
    </row>
    <row r="2787" spans="1:5" ht="20.25" x14ac:dyDescent="0.25">
      <c r="A2787" s="9" t="s">
        <v>1331</v>
      </c>
      <c r="B2787" s="10" t="s">
        <v>1461</v>
      </c>
      <c r="C2787" s="2"/>
      <c r="D2787" s="2"/>
      <c r="E2787" s="2"/>
    </row>
    <row r="2788" spans="1:5" ht="20.25" x14ac:dyDescent="0.25">
      <c r="A2788" s="9"/>
      <c r="B2788" s="11" t="s">
        <v>89</v>
      </c>
      <c r="C2788" s="2"/>
      <c r="D2788" s="2"/>
      <c r="E2788" s="2"/>
    </row>
    <row r="2789" spans="1:5" ht="20.25" x14ac:dyDescent="0.25">
      <c r="A2789" s="6" t="s">
        <v>1331</v>
      </c>
      <c r="B2789" s="7" t="s">
        <v>1462</v>
      </c>
      <c r="C2789" s="2"/>
      <c r="D2789" s="2"/>
      <c r="E2789" s="2"/>
    </row>
    <row r="2790" spans="1:5" ht="20.25" x14ac:dyDescent="0.25">
      <c r="A2790" s="6"/>
      <c r="B2790" s="8" t="s">
        <v>564</v>
      </c>
      <c r="C2790" s="2"/>
      <c r="D2790" s="2"/>
      <c r="E2790" s="2"/>
    </row>
    <row r="2791" spans="1:5" ht="40.5" x14ac:dyDescent="0.25">
      <c r="A2791" s="9" t="s">
        <v>1331</v>
      </c>
      <c r="B2791" s="10" t="s">
        <v>1463</v>
      </c>
      <c r="C2791" s="2"/>
      <c r="D2791" s="2"/>
      <c r="E2791" s="2"/>
    </row>
    <row r="2792" spans="1:5" ht="20.25" x14ac:dyDescent="0.25">
      <c r="A2792" s="9"/>
      <c r="B2792" s="11" t="s">
        <v>416</v>
      </c>
      <c r="C2792" s="2"/>
      <c r="D2792" s="2"/>
      <c r="E2792" s="2"/>
    </row>
    <row r="2793" spans="1:5" ht="20.25" x14ac:dyDescent="0.25">
      <c r="A2793" s="9"/>
      <c r="B2793" s="11" t="s">
        <v>370</v>
      </c>
      <c r="C2793" s="2"/>
      <c r="D2793" s="2"/>
      <c r="E2793" s="2"/>
    </row>
    <row r="2794" spans="1:5" ht="20.25" x14ac:dyDescent="0.25">
      <c r="A2794" s="6" t="s">
        <v>1331</v>
      </c>
      <c r="B2794" s="7" t="s">
        <v>1464</v>
      </c>
      <c r="C2794" s="2"/>
      <c r="D2794" s="2"/>
      <c r="E2794" s="2"/>
    </row>
    <row r="2795" spans="1:5" ht="20.25" x14ac:dyDescent="0.25">
      <c r="A2795" s="6"/>
      <c r="B2795" s="8" t="s">
        <v>940</v>
      </c>
      <c r="C2795" s="2"/>
      <c r="D2795" s="2"/>
      <c r="E2795" s="2"/>
    </row>
    <row r="2796" spans="1:5" ht="20.25" x14ac:dyDescent="0.25">
      <c r="A2796" s="9" t="s">
        <v>1331</v>
      </c>
      <c r="B2796" s="10" t="s">
        <v>1465</v>
      </c>
      <c r="C2796" s="2"/>
      <c r="D2796" s="2"/>
      <c r="E2796" s="2"/>
    </row>
    <row r="2797" spans="1:5" ht="20.25" x14ac:dyDescent="0.25">
      <c r="A2797" s="9"/>
      <c r="B2797" s="11" t="s">
        <v>120</v>
      </c>
      <c r="C2797" s="2"/>
      <c r="D2797" s="2"/>
      <c r="E2797" s="2"/>
    </row>
    <row r="2798" spans="1:5" ht="20.25" x14ac:dyDescent="0.25">
      <c r="A2798" s="9"/>
      <c r="B2798" s="11" t="s">
        <v>370</v>
      </c>
      <c r="C2798" s="2"/>
      <c r="D2798" s="2"/>
      <c r="E2798" s="2"/>
    </row>
    <row r="2799" spans="1:5" ht="40.5" x14ac:dyDescent="0.25">
      <c r="A2799" s="6" t="s">
        <v>1331</v>
      </c>
      <c r="B2799" s="7" t="s">
        <v>1466</v>
      </c>
      <c r="C2799" s="2"/>
      <c r="D2799" s="2"/>
      <c r="E2799" s="2"/>
    </row>
    <row r="2800" spans="1:5" ht="20.25" x14ac:dyDescent="0.25">
      <c r="A2800" s="6"/>
      <c r="B2800" s="8" t="s">
        <v>785</v>
      </c>
      <c r="C2800" s="2"/>
      <c r="D2800" s="2"/>
      <c r="E2800" s="2"/>
    </row>
    <row r="2801" spans="1:5" ht="20.25" x14ac:dyDescent="0.25">
      <c r="A2801" s="9" t="s">
        <v>1331</v>
      </c>
      <c r="B2801" s="10" t="s">
        <v>1467</v>
      </c>
      <c r="C2801" s="2"/>
      <c r="D2801" s="2"/>
      <c r="E2801" s="2"/>
    </row>
    <row r="2802" spans="1:5" ht="20.25" x14ac:dyDescent="0.25">
      <c r="A2802" s="9"/>
      <c r="B2802" s="11" t="s">
        <v>1248</v>
      </c>
      <c r="C2802" s="2"/>
      <c r="D2802" s="2"/>
      <c r="E2802" s="2"/>
    </row>
    <row r="2803" spans="1:5" ht="20.25" x14ac:dyDescent="0.25">
      <c r="A2803" s="9"/>
      <c r="B2803" s="11" t="s">
        <v>540</v>
      </c>
      <c r="C2803" s="2"/>
      <c r="D2803" s="2"/>
      <c r="E2803" s="2"/>
    </row>
    <row r="2804" spans="1:5" ht="20.25" x14ac:dyDescent="0.25">
      <c r="A2804" s="6" t="s">
        <v>1331</v>
      </c>
      <c r="B2804" s="7" t="s">
        <v>1468</v>
      </c>
      <c r="C2804" s="2"/>
      <c r="D2804" s="2"/>
      <c r="E2804" s="2"/>
    </row>
    <row r="2805" spans="1:5" ht="20.25" x14ac:dyDescent="0.25">
      <c r="A2805" s="6"/>
      <c r="B2805" s="8" t="s">
        <v>416</v>
      </c>
      <c r="C2805" s="2"/>
      <c r="D2805" s="2"/>
      <c r="E2805" s="2"/>
    </row>
    <row r="2806" spans="1:5" ht="40.5" x14ac:dyDescent="0.25">
      <c r="A2806" s="9" t="s">
        <v>1331</v>
      </c>
      <c r="B2806" s="10" t="s">
        <v>1469</v>
      </c>
      <c r="C2806" s="2"/>
      <c r="D2806" s="2"/>
      <c r="E2806" s="2"/>
    </row>
    <row r="2807" spans="1:5" ht="20.25" x14ac:dyDescent="0.25">
      <c r="A2807" s="9"/>
      <c r="B2807" s="11" t="s">
        <v>1470</v>
      </c>
      <c r="C2807" s="2"/>
      <c r="D2807" s="2"/>
      <c r="E2807" s="2"/>
    </row>
    <row r="2808" spans="1:5" ht="20.25" x14ac:dyDescent="0.25">
      <c r="A2808" s="6" t="s">
        <v>1331</v>
      </c>
      <c r="B2808" s="7" t="s">
        <v>1471</v>
      </c>
      <c r="C2808" s="2"/>
      <c r="D2808" s="2"/>
      <c r="E2808" s="2"/>
    </row>
    <row r="2809" spans="1:5" ht="20.25" x14ac:dyDescent="0.25">
      <c r="A2809" s="6"/>
      <c r="B2809" s="8" t="s">
        <v>116</v>
      </c>
      <c r="C2809" s="2"/>
      <c r="D2809" s="2"/>
      <c r="E2809" s="2"/>
    </row>
    <row r="2810" spans="1:5" ht="20.25" x14ac:dyDescent="0.25">
      <c r="A2810" s="9" t="s">
        <v>1331</v>
      </c>
      <c r="B2810" s="10" t="s">
        <v>1472</v>
      </c>
      <c r="C2810" s="2"/>
      <c r="D2810" s="2"/>
      <c r="E2810" s="2"/>
    </row>
    <row r="2811" spans="1:5" ht="20.25" x14ac:dyDescent="0.25">
      <c r="A2811" s="9"/>
      <c r="B2811" s="11" t="s">
        <v>116</v>
      </c>
      <c r="C2811" s="2"/>
      <c r="D2811" s="2"/>
      <c r="E2811" s="2"/>
    </row>
    <row r="2812" spans="1:5" ht="20.25" x14ac:dyDescent="0.25">
      <c r="A2812" s="6" t="s">
        <v>1331</v>
      </c>
      <c r="B2812" s="7" t="s">
        <v>1473</v>
      </c>
      <c r="C2812" s="2"/>
      <c r="D2812" s="2"/>
      <c r="E2812" s="2"/>
    </row>
    <row r="2813" spans="1:5" ht="20.25" x14ac:dyDescent="0.25">
      <c r="A2813" s="6"/>
      <c r="B2813" s="8" t="s">
        <v>116</v>
      </c>
      <c r="C2813" s="2"/>
      <c r="D2813" s="2"/>
      <c r="E2813" s="2"/>
    </row>
    <row r="2814" spans="1:5" ht="20.25" x14ac:dyDescent="0.25">
      <c r="A2814" s="9" t="s">
        <v>1331</v>
      </c>
      <c r="B2814" s="10" t="s">
        <v>1474</v>
      </c>
      <c r="C2814" s="2"/>
      <c r="D2814" s="2"/>
      <c r="E2814" s="2"/>
    </row>
    <row r="2815" spans="1:5" ht="20.25" x14ac:dyDescent="0.25">
      <c r="A2815" s="9"/>
      <c r="B2815" s="11" t="s">
        <v>116</v>
      </c>
      <c r="C2815" s="2"/>
      <c r="D2815" s="2"/>
      <c r="E2815" s="2"/>
    </row>
    <row r="2816" spans="1:5" ht="20.25" x14ac:dyDescent="0.25">
      <c r="A2816" s="6" t="s">
        <v>1331</v>
      </c>
      <c r="B2816" s="7" t="s">
        <v>1475</v>
      </c>
      <c r="C2816" s="2"/>
      <c r="D2816" s="2"/>
      <c r="E2816" s="2"/>
    </row>
    <row r="2817" spans="1:5" ht="20.25" x14ac:dyDescent="0.25">
      <c r="A2817" s="6"/>
      <c r="B2817" s="8" t="s">
        <v>89</v>
      </c>
      <c r="C2817" s="2"/>
      <c r="D2817" s="2"/>
      <c r="E2817" s="2"/>
    </row>
    <row r="2818" spans="1:5" ht="20.25" x14ac:dyDescent="0.25">
      <c r="A2818" s="9" t="s">
        <v>1331</v>
      </c>
      <c r="B2818" s="10" t="s">
        <v>1476</v>
      </c>
      <c r="C2818" s="2"/>
      <c r="D2818" s="2"/>
      <c r="E2818" s="2"/>
    </row>
    <row r="2819" spans="1:5" ht="20.25" x14ac:dyDescent="0.25">
      <c r="A2819" s="9"/>
      <c r="B2819" s="11" t="s">
        <v>782</v>
      </c>
      <c r="C2819" s="2"/>
      <c r="D2819" s="2"/>
      <c r="E2819" s="2"/>
    </row>
    <row r="2820" spans="1:5" ht="20.25" x14ac:dyDescent="0.25">
      <c r="A2820" s="6" t="s">
        <v>1331</v>
      </c>
      <c r="B2820" s="7" t="s">
        <v>1477</v>
      </c>
      <c r="C2820" s="2"/>
      <c r="D2820" s="2"/>
      <c r="E2820" s="2"/>
    </row>
    <row r="2821" spans="1:5" ht="20.25" x14ac:dyDescent="0.25">
      <c r="A2821" s="6"/>
      <c r="B2821" s="8" t="s">
        <v>114</v>
      </c>
      <c r="C2821" s="2"/>
      <c r="D2821" s="2"/>
      <c r="E2821" s="2"/>
    </row>
    <row r="2822" spans="1:5" ht="40.5" x14ac:dyDescent="0.25">
      <c r="A2822" s="9" t="s">
        <v>1331</v>
      </c>
      <c r="B2822" s="10" t="s">
        <v>1478</v>
      </c>
      <c r="C2822" s="2"/>
      <c r="D2822" s="2"/>
      <c r="E2822" s="2"/>
    </row>
    <row r="2823" spans="1:5" ht="20.25" x14ac:dyDescent="0.25">
      <c r="A2823" s="9"/>
      <c r="B2823" s="11" t="s">
        <v>114</v>
      </c>
      <c r="C2823" s="2"/>
      <c r="D2823" s="2"/>
      <c r="E2823" s="2"/>
    </row>
    <row r="2824" spans="1:5" ht="20.25" x14ac:dyDescent="0.25">
      <c r="A2824" s="6" t="s">
        <v>1331</v>
      </c>
      <c r="B2824" s="7" t="s">
        <v>1479</v>
      </c>
      <c r="C2824" s="2"/>
      <c r="D2824" s="2"/>
      <c r="E2824" s="2"/>
    </row>
    <row r="2825" spans="1:5" ht="20.25" x14ac:dyDescent="0.25">
      <c r="A2825" s="6"/>
      <c r="B2825" s="8" t="s">
        <v>114</v>
      </c>
      <c r="C2825" s="2"/>
      <c r="D2825" s="2"/>
      <c r="E2825" s="2"/>
    </row>
    <row r="2826" spans="1:5" ht="20.25" x14ac:dyDescent="0.25">
      <c r="A2826" s="9" t="s">
        <v>1331</v>
      </c>
      <c r="B2826" s="10" t="s">
        <v>1480</v>
      </c>
      <c r="C2826" s="2"/>
      <c r="D2826" s="2"/>
      <c r="E2826" s="2"/>
    </row>
    <row r="2827" spans="1:5" ht="20.25" x14ac:dyDescent="0.25">
      <c r="A2827" s="9"/>
      <c r="B2827" s="11" t="s">
        <v>114</v>
      </c>
      <c r="C2827" s="2"/>
      <c r="D2827" s="2"/>
      <c r="E2827" s="2"/>
    </row>
    <row r="2828" spans="1:5" ht="20.25" x14ac:dyDescent="0.25">
      <c r="A2828" s="6" t="s">
        <v>1331</v>
      </c>
      <c r="B2828" s="7" t="s">
        <v>1481</v>
      </c>
      <c r="C2828" s="2"/>
      <c r="D2828" s="2"/>
      <c r="E2828" s="2"/>
    </row>
    <row r="2829" spans="1:5" ht="20.25" x14ac:dyDescent="0.25">
      <c r="A2829" s="6"/>
      <c r="B2829" s="8" t="s">
        <v>114</v>
      </c>
      <c r="C2829" s="2"/>
      <c r="D2829" s="2"/>
      <c r="E2829" s="2"/>
    </row>
    <row r="2830" spans="1:5" ht="20.25" x14ac:dyDescent="0.25">
      <c r="A2830" s="9" t="s">
        <v>1331</v>
      </c>
      <c r="B2830" s="10" t="s">
        <v>1482</v>
      </c>
      <c r="C2830" s="2"/>
      <c r="D2830" s="2"/>
      <c r="E2830" s="2"/>
    </row>
    <row r="2831" spans="1:5" ht="20.25" x14ac:dyDescent="0.25">
      <c r="A2831" s="9"/>
      <c r="B2831" s="11" t="s">
        <v>114</v>
      </c>
      <c r="C2831" s="2"/>
      <c r="D2831" s="2"/>
      <c r="E2831" s="2"/>
    </row>
    <row r="2832" spans="1:5" ht="40.5" x14ac:dyDescent="0.25">
      <c r="A2832" s="6" t="s">
        <v>1331</v>
      </c>
      <c r="B2832" s="7" t="s">
        <v>1483</v>
      </c>
      <c r="C2832" s="2"/>
      <c r="D2832" s="2"/>
      <c r="E2832" s="2"/>
    </row>
    <row r="2833" spans="1:5" ht="20.25" x14ac:dyDescent="0.25">
      <c r="A2833" s="6"/>
      <c r="B2833" s="8" t="s">
        <v>114</v>
      </c>
      <c r="C2833" s="2"/>
      <c r="D2833" s="2"/>
      <c r="E2833" s="2"/>
    </row>
    <row r="2834" spans="1:5" ht="20.25" x14ac:dyDescent="0.25">
      <c r="A2834" s="9" t="s">
        <v>1331</v>
      </c>
      <c r="B2834" s="10" t="s">
        <v>1484</v>
      </c>
      <c r="C2834" s="2"/>
      <c r="D2834" s="2"/>
      <c r="E2834" s="2"/>
    </row>
    <row r="2835" spans="1:5" ht="20.25" x14ac:dyDescent="0.25">
      <c r="A2835" s="9"/>
      <c r="B2835" s="11" t="s">
        <v>114</v>
      </c>
      <c r="C2835" s="2"/>
      <c r="D2835" s="2"/>
      <c r="E2835" s="2"/>
    </row>
    <row r="2836" spans="1:5" ht="40.5" x14ac:dyDescent="0.25">
      <c r="A2836" s="6" t="s">
        <v>1331</v>
      </c>
      <c r="B2836" s="7" t="s">
        <v>1485</v>
      </c>
      <c r="C2836" s="2"/>
      <c r="D2836" s="2"/>
      <c r="E2836" s="2"/>
    </row>
    <row r="2837" spans="1:5" ht="20.25" x14ac:dyDescent="0.25">
      <c r="A2837" s="6"/>
      <c r="B2837" s="8" t="s">
        <v>114</v>
      </c>
      <c r="C2837" s="2"/>
      <c r="D2837" s="2"/>
      <c r="E2837" s="2"/>
    </row>
    <row r="2838" spans="1:5" ht="20.25" x14ac:dyDescent="0.25">
      <c r="A2838" s="9" t="s">
        <v>1331</v>
      </c>
      <c r="B2838" s="10" t="s">
        <v>1486</v>
      </c>
      <c r="C2838" s="2"/>
      <c r="D2838" s="2"/>
      <c r="E2838" s="2"/>
    </row>
    <row r="2839" spans="1:5" ht="20.25" x14ac:dyDescent="0.25">
      <c r="A2839" s="9"/>
      <c r="B2839" s="11" t="s">
        <v>246</v>
      </c>
      <c r="C2839" s="2"/>
      <c r="D2839" s="2"/>
      <c r="E2839" s="2"/>
    </row>
    <row r="2840" spans="1:5" ht="20.25" x14ac:dyDescent="0.25">
      <c r="A2840" s="6" t="s">
        <v>1331</v>
      </c>
      <c r="B2840" s="7" t="s">
        <v>1487</v>
      </c>
      <c r="C2840" s="2"/>
      <c r="D2840" s="2"/>
      <c r="E2840" s="2"/>
    </row>
    <row r="2841" spans="1:5" ht="20.25" x14ac:dyDescent="0.25">
      <c r="A2841" s="6"/>
      <c r="B2841" s="8" t="s">
        <v>246</v>
      </c>
      <c r="C2841" s="2"/>
      <c r="D2841" s="2"/>
      <c r="E2841" s="2"/>
    </row>
    <row r="2842" spans="1:5" ht="20.25" x14ac:dyDescent="0.25">
      <c r="A2842" s="9" t="s">
        <v>1331</v>
      </c>
      <c r="B2842" s="10" t="s">
        <v>1488</v>
      </c>
      <c r="C2842" s="2"/>
      <c r="D2842" s="2"/>
      <c r="E2842" s="2"/>
    </row>
    <row r="2843" spans="1:5" ht="20.25" x14ac:dyDescent="0.25">
      <c r="A2843" s="9"/>
      <c r="B2843" s="11" t="s">
        <v>246</v>
      </c>
      <c r="C2843" s="2"/>
      <c r="D2843" s="2"/>
      <c r="E2843" s="2"/>
    </row>
    <row r="2844" spans="1:5" ht="20.25" x14ac:dyDescent="0.25">
      <c r="A2844" s="9"/>
      <c r="B2844" s="11" t="s">
        <v>540</v>
      </c>
      <c r="C2844" s="2"/>
      <c r="D2844" s="2"/>
      <c r="E2844" s="2"/>
    </row>
    <row r="2845" spans="1:5" ht="20.25" x14ac:dyDescent="0.25">
      <c r="A2845" s="6" t="s">
        <v>1331</v>
      </c>
      <c r="B2845" s="7" t="s">
        <v>1489</v>
      </c>
      <c r="C2845" s="2"/>
      <c r="D2845" s="2"/>
      <c r="E2845" s="2"/>
    </row>
    <row r="2846" spans="1:5" ht="20.25" x14ac:dyDescent="0.25">
      <c r="A2846" s="6"/>
      <c r="B2846" s="8" t="s">
        <v>246</v>
      </c>
      <c r="C2846" s="2"/>
      <c r="D2846" s="2"/>
      <c r="E2846" s="2"/>
    </row>
    <row r="2847" spans="1:5" ht="20.25" x14ac:dyDescent="0.25">
      <c r="A2847" s="6"/>
      <c r="B2847" s="8" t="s">
        <v>540</v>
      </c>
      <c r="C2847" s="2"/>
      <c r="D2847" s="2"/>
      <c r="E2847" s="2"/>
    </row>
    <row r="2848" spans="1:5" ht="40.5" x14ac:dyDescent="0.25">
      <c r="A2848" s="9" t="s">
        <v>1331</v>
      </c>
      <c r="B2848" s="10" t="s">
        <v>1490</v>
      </c>
      <c r="C2848" s="2"/>
      <c r="D2848" s="2"/>
      <c r="E2848" s="2"/>
    </row>
    <row r="2849" spans="1:5" ht="20.25" x14ac:dyDescent="0.25">
      <c r="A2849" s="9"/>
      <c r="B2849" s="11" t="s">
        <v>886</v>
      </c>
      <c r="C2849" s="2"/>
      <c r="D2849" s="2"/>
      <c r="E2849" s="2"/>
    </row>
    <row r="2850" spans="1:5" ht="20.25" x14ac:dyDescent="0.25">
      <c r="A2850" s="6" t="s">
        <v>1331</v>
      </c>
      <c r="B2850" s="7" t="s">
        <v>1491</v>
      </c>
      <c r="C2850" s="2"/>
      <c r="D2850" s="2"/>
      <c r="E2850" s="2"/>
    </row>
    <row r="2851" spans="1:5" ht="20.25" x14ac:dyDescent="0.25">
      <c r="A2851" s="6"/>
      <c r="B2851" s="8" t="s">
        <v>74</v>
      </c>
      <c r="C2851" s="2"/>
      <c r="D2851" s="2"/>
      <c r="E2851" s="2"/>
    </row>
    <row r="2852" spans="1:5" ht="20.25" x14ac:dyDescent="0.25">
      <c r="A2852" s="9" t="s">
        <v>1331</v>
      </c>
      <c r="B2852" s="10" t="s">
        <v>1492</v>
      </c>
      <c r="C2852" s="2"/>
      <c r="D2852" s="2"/>
      <c r="E2852" s="2"/>
    </row>
    <row r="2853" spans="1:5" ht="20.25" x14ac:dyDescent="0.25">
      <c r="A2853" s="9"/>
      <c r="B2853" s="11" t="s">
        <v>74</v>
      </c>
      <c r="C2853" s="2"/>
      <c r="D2853" s="2"/>
      <c r="E2853" s="2"/>
    </row>
    <row r="2854" spans="1:5" ht="40.5" x14ac:dyDescent="0.25">
      <c r="A2854" s="6" t="s">
        <v>1331</v>
      </c>
      <c r="B2854" s="7" t="s">
        <v>1493</v>
      </c>
      <c r="C2854" s="2"/>
      <c r="D2854" s="2"/>
      <c r="E2854" s="2"/>
    </row>
    <row r="2855" spans="1:5" ht="20.25" x14ac:dyDescent="0.25">
      <c r="A2855" s="6"/>
      <c r="B2855" s="8" t="s">
        <v>74</v>
      </c>
      <c r="C2855" s="2"/>
      <c r="D2855" s="2"/>
      <c r="E2855" s="2"/>
    </row>
    <row r="2856" spans="1:5" ht="20.25" x14ac:dyDescent="0.25">
      <c r="A2856" s="9" t="s">
        <v>1331</v>
      </c>
      <c r="B2856" s="10" t="s">
        <v>1494</v>
      </c>
      <c r="C2856" s="2"/>
      <c r="D2856" s="2"/>
      <c r="E2856" s="2"/>
    </row>
    <row r="2857" spans="1:5" ht="20.25" x14ac:dyDescent="0.25">
      <c r="A2857" s="9"/>
      <c r="B2857" s="11" t="s">
        <v>886</v>
      </c>
      <c r="C2857" s="2"/>
      <c r="D2857" s="2"/>
      <c r="E2857" s="2"/>
    </row>
    <row r="2858" spans="1:5" ht="20.25" x14ac:dyDescent="0.25">
      <c r="A2858" s="6" t="s">
        <v>1331</v>
      </c>
      <c r="B2858" s="7" t="s">
        <v>1495</v>
      </c>
      <c r="C2858" s="2"/>
      <c r="D2858" s="2"/>
      <c r="E2858" s="2"/>
    </row>
    <row r="2859" spans="1:5" ht="20.25" x14ac:dyDescent="0.25">
      <c r="A2859" s="6"/>
      <c r="B2859" s="8" t="s">
        <v>946</v>
      </c>
      <c r="C2859" s="2"/>
      <c r="D2859" s="2"/>
      <c r="E2859" s="2"/>
    </row>
    <row r="2860" spans="1:5" ht="20.25" x14ac:dyDescent="0.25">
      <c r="A2860" s="9" t="s">
        <v>1331</v>
      </c>
      <c r="B2860" s="10" t="s">
        <v>1496</v>
      </c>
      <c r="C2860" s="2"/>
      <c r="D2860" s="2"/>
      <c r="E2860" s="2"/>
    </row>
    <row r="2861" spans="1:5" ht="20.25" x14ac:dyDescent="0.25">
      <c r="A2861" s="9"/>
      <c r="B2861" s="11" t="s">
        <v>946</v>
      </c>
      <c r="C2861" s="2"/>
      <c r="D2861" s="2"/>
      <c r="E2861" s="2"/>
    </row>
    <row r="2862" spans="1:5" ht="20.25" x14ac:dyDescent="0.25">
      <c r="A2862" s="6" t="s">
        <v>1331</v>
      </c>
      <c r="B2862" s="7" t="s">
        <v>1497</v>
      </c>
      <c r="C2862" s="2"/>
      <c r="D2862" s="2"/>
      <c r="E2862" s="2"/>
    </row>
    <row r="2863" spans="1:5" ht="20.25" x14ac:dyDescent="0.25">
      <c r="A2863" s="6"/>
      <c r="B2863" s="8" t="s">
        <v>303</v>
      </c>
      <c r="C2863" s="2"/>
      <c r="D2863" s="2"/>
      <c r="E2863" s="2"/>
    </row>
    <row r="2864" spans="1:5" ht="40.5" x14ac:dyDescent="0.25">
      <c r="A2864" s="9" t="s">
        <v>1331</v>
      </c>
      <c r="B2864" s="10" t="s">
        <v>1498</v>
      </c>
      <c r="C2864" s="2"/>
      <c r="D2864" s="2"/>
      <c r="E2864" s="2"/>
    </row>
    <row r="2865" spans="1:5" ht="20.25" x14ac:dyDescent="0.25">
      <c r="A2865" s="9"/>
      <c r="B2865" s="11" t="s">
        <v>19</v>
      </c>
      <c r="C2865" s="2"/>
      <c r="D2865" s="2"/>
      <c r="E2865" s="2"/>
    </row>
    <row r="2866" spans="1:5" ht="20.25" x14ac:dyDescent="0.25">
      <c r="A2866" s="6" t="s">
        <v>1331</v>
      </c>
      <c r="B2866" s="7" t="s">
        <v>1499</v>
      </c>
      <c r="C2866" s="2"/>
      <c r="D2866" s="2"/>
      <c r="E2866" s="2"/>
    </row>
    <row r="2867" spans="1:5" ht="20.25" x14ac:dyDescent="0.25">
      <c r="A2867" s="6"/>
      <c r="B2867" s="8" t="s">
        <v>834</v>
      </c>
      <c r="C2867" s="2"/>
      <c r="D2867" s="2"/>
      <c r="E2867" s="2"/>
    </row>
    <row r="2868" spans="1:5" ht="20.25" x14ac:dyDescent="0.25">
      <c r="A2868" s="9" t="s">
        <v>1331</v>
      </c>
      <c r="B2868" s="10" t="s">
        <v>1500</v>
      </c>
      <c r="C2868" s="2"/>
      <c r="D2868" s="2"/>
      <c r="E2868" s="2"/>
    </row>
    <row r="2869" spans="1:5" ht="20.25" x14ac:dyDescent="0.25">
      <c r="A2869" s="9"/>
      <c r="B2869" s="11" t="s">
        <v>946</v>
      </c>
      <c r="C2869" s="2"/>
      <c r="D2869" s="2"/>
      <c r="E2869" s="2"/>
    </row>
    <row r="2870" spans="1:5" ht="20.25" x14ac:dyDescent="0.25">
      <c r="A2870" s="6" t="s">
        <v>1331</v>
      </c>
      <c r="B2870" s="7" t="s">
        <v>1501</v>
      </c>
      <c r="C2870" s="2"/>
      <c r="D2870" s="2"/>
      <c r="E2870" s="2"/>
    </row>
    <row r="2871" spans="1:5" ht="20.25" x14ac:dyDescent="0.25">
      <c r="A2871" s="6"/>
      <c r="B2871" s="8" t="s">
        <v>1</v>
      </c>
      <c r="C2871" s="2"/>
      <c r="D2871" s="2"/>
      <c r="E2871" s="2"/>
    </row>
    <row r="2872" spans="1:5" ht="20.25" x14ac:dyDescent="0.25">
      <c r="A2872" s="9" t="s">
        <v>1331</v>
      </c>
      <c r="B2872" s="10" t="s">
        <v>1502</v>
      </c>
      <c r="C2872" s="2"/>
      <c r="D2872" s="2"/>
      <c r="E2872" s="2"/>
    </row>
    <row r="2873" spans="1:5" ht="20.25" x14ac:dyDescent="0.25">
      <c r="A2873" s="9"/>
      <c r="B2873" s="11" t="s">
        <v>634</v>
      </c>
      <c r="C2873" s="2"/>
      <c r="D2873" s="2"/>
      <c r="E2873" s="2"/>
    </row>
    <row r="2874" spans="1:5" ht="20.25" x14ac:dyDescent="0.25">
      <c r="A2874" s="6" t="s">
        <v>1331</v>
      </c>
      <c r="B2874" s="7" t="s">
        <v>1503</v>
      </c>
      <c r="C2874" s="2"/>
      <c r="D2874" s="2"/>
      <c r="E2874" s="2"/>
    </row>
    <row r="2875" spans="1:5" ht="20.25" x14ac:dyDescent="0.25">
      <c r="A2875" s="6"/>
      <c r="B2875" s="8" t="s">
        <v>1</v>
      </c>
      <c r="C2875" s="2"/>
      <c r="D2875" s="2"/>
      <c r="E2875" s="2"/>
    </row>
    <row r="2876" spans="1:5" ht="20.25" x14ac:dyDescent="0.25">
      <c r="A2876" s="9" t="s">
        <v>1331</v>
      </c>
      <c r="B2876" s="10" t="s">
        <v>1504</v>
      </c>
      <c r="C2876" s="2"/>
      <c r="D2876" s="2"/>
      <c r="E2876" s="2"/>
    </row>
    <row r="2877" spans="1:5" ht="20.25" x14ac:dyDescent="0.25">
      <c r="A2877" s="9"/>
      <c r="B2877" s="11" t="s">
        <v>834</v>
      </c>
      <c r="C2877" s="2"/>
      <c r="D2877" s="2"/>
      <c r="E2877" s="2"/>
    </row>
    <row r="2878" spans="1:5" ht="40.5" x14ac:dyDescent="0.25">
      <c r="A2878" s="6" t="s">
        <v>1331</v>
      </c>
      <c r="B2878" s="7" t="s">
        <v>1505</v>
      </c>
      <c r="C2878" s="2"/>
      <c r="D2878" s="2"/>
      <c r="E2878" s="2"/>
    </row>
    <row r="2879" spans="1:5" ht="20.25" x14ac:dyDescent="0.25">
      <c r="A2879" s="6"/>
      <c r="B2879" s="8" t="s">
        <v>1</v>
      </c>
      <c r="C2879" s="2"/>
      <c r="D2879" s="2"/>
      <c r="E2879" s="2"/>
    </row>
    <row r="2880" spans="1:5" ht="20.25" x14ac:dyDescent="0.25">
      <c r="A2880" s="9" t="s">
        <v>1331</v>
      </c>
      <c r="B2880" s="10" t="s">
        <v>1506</v>
      </c>
      <c r="C2880" s="2"/>
      <c r="D2880" s="2"/>
      <c r="E2880" s="2"/>
    </row>
    <row r="2881" spans="1:5" ht="20.25" x14ac:dyDescent="0.25">
      <c r="A2881" s="9"/>
      <c r="B2881" s="11" t="s">
        <v>289</v>
      </c>
      <c r="C2881" s="2"/>
      <c r="D2881" s="2"/>
      <c r="E2881" s="2"/>
    </row>
    <row r="2882" spans="1:5" ht="20.25" x14ac:dyDescent="0.25">
      <c r="A2882" s="6" t="s">
        <v>1331</v>
      </c>
      <c r="B2882" s="7" t="s">
        <v>1507</v>
      </c>
      <c r="C2882" s="2"/>
      <c r="D2882" s="2"/>
      <c r="E2882" s="2"/>
    </row>
    <row r="2883" spans="1:5" ht="20.25" x14ac:dyDescent="0.25">
      <c r="A2883" s="6"/>
      <c r="B2883" s="8" t="s">
        <v>634</v>
      </c>
      <c r="C2883" s="2"/>
      <c r="D2883" s="2"/>
      <c r="E2883" s="2"/>
    </row>
    <row r="2884" spans="1:5" ht="20.25" x14ac:dyDescent="0.25">
      <c r="A2884" s="9" t="s">
        <v>1331</v>
      </c>
      <c r="B2884" s="10" t="s">
        <v>1508</v>
      </c>
      <c r="C2884" s="2"/>
      <c r="D2884" s="2"/>
      <c r="E2884" s="2"/>
    </row>
    <row r="2885" spans="1:5" ht="20.25" x14ac:dyDescent="0.25">
      <c r="A2885" s="9"/>
      <c r="B2885" s="11" t="s">
        <v>289</v>
      </c>
      <c r="C2885" s="2"/>
      <c r="D2885" s="2"/>
      <c r="E2885" s="2"/>
    </row>
    <row r="2886" spans="1:5" ht="20.25" x14ac:dyDescent="0.25">
      <c r="A2886" s="6" t="s">
        <v>1331</v>
      </c>
      <c r="B2886" s="7" t="s">
        <v>1509</v>
      </c>
      <c r="C2886" s="2"/>
      <c r="D2886" s="2"/>
      <c r="E2886" s="2"/>
    </row>
    <row r="2887" spans="1:5" ht="20.25" x14ac:dyDescent="0.25">
      <c r="A2887" s="6"/>
      <c r="B2887" s="8" t="s">
        <v>1116</v>
      </c>
      <c r="C2887" s="2"/>
      <c r="D2887" s="2"/>
      <c r="E2887" s="2"/>
    </row>
    <row r="2888" spans="1:5" ht="20.25" x14ac:dyDescent="0.25">
      <c r="A2888" s="9" t="s">
        <v>1331</v>
      </c>
      <c r="B2888" s="10" t="s">
        <v>1510</v>
      </c>
      <c r="C2888" s="2"/>
      <c r="D2888" s="2"/>
      <c r="E2888" s="2"/>
    </row>
    <row r="2889" spans="1:5" ht="20.25" x14ac:dyDescent="0.25">
      <c r="A2889" s="9"/>
      <c r="B2889" s="11" t="s">
        <v>670</v>
      </c>
      <c r="C2889" s="2"/>
      <c r="D2889" s="2"/>
      <c r="E2889" s="2"/>
    </row>
    <row r="2890" spans="1:5" ht="20.25" x14ac:dyDescent="0.25">
      <c r="A2890" s="14" t="s">
        <v>1331</v>
      </c>
      <c r="B2890" s="7" t="s">
        <v>1511</v>
      </c>
      <c r="C2890" s="2"/>
      <c r="D2890" s="2"/>
      <c r="E2890" s="2"/>
    </row>
    <row r="2891" spans="1:5" ht="20.25" x14ac:dyDescent="0.25">
      <c r="A2891" s="9" t="s">
        <v>1331</v>
      </c>
      <c r="B2891" s="10" t="s">
        <v>1512</v>
      </c>
      <c r="C2891" s="2"/>
      <c r="D2891" s="2"/>
      <c r="E2891" s="2"/>
    </row>
    <row r="2892" spans="1:5" ht="20.25" x14ac:dyDescent="0.25">
      <c r="A2892" s="9"/>
      <c r="B2892" s="11" t="s">
        <v>740</v>
      </c>
      <c r="C2892" s="2"/>
      <c r="D2892" s="2"/>
      <c r="E2892" s="2"/>
    </row>
    <row r="2893" spans="1:5" ht="20.25" x14ac:dyDescent="0.25">
      <c r="A2893" s="6" t="s">
        <v>1331</v>
      </c>
      <c r="B2893" s="7" t="s">
        <v>1513</v>
      </c>
      <c r="C2893" s="2"/>
      <c r="D2893" s="2"/>
      <c r="E2893" s="2"/>
    </row>
    <row r="2894" spans="1:5" ht="20.25" x14ac:dyDescent="0.25">
      <c r="A2894" s="6"/>
      <c r="B2894" s="8" t="s">
        <v>303</v>
      </c>
      <c r="C2894" s="2"/>
      <c r="D2894" s="2"/>
      <c r="E2894" s="2"/>
    </row>
    <row r="2895" spans="1:5" ht="20.25" x14ac:dyDescent="0.25">
      <c r="A2895" s="9" t="s">
        <v>1331</v>
      </c>
      <c r="B2895" s="10" t="s">
        <v>1514</v>
      </c>
      <c r="C2895" s="2"/>
      <c r="D2895" s="2"/>
      <c r="E2895" s="2"/>
    </row>
    <row r="2896" spans="1:5" ht="20.25" x14ac:dyDescent="0.25">
      <c r="A2896" s="9"/>
      <c r="B2896" s="11" t="s">
        <v>1</v>
      </c>
      <c r="C2896" s="2"/>
      <c r="D2896" s="2"/>
      <c r="E2896" s="2"/>
    </row>
    <row r="2897" spans="1:5" ht="20.25" x14ac:dyDescent="0.25">
      <c r="A2897" s="6" t="s">
        <v>1331</v>
      </c>
      <c r="B2897" s="7" t="s">
        <v>1515</v>
      </c>
      <c r="C2897" s="2"/>
      <c r="D2897" s="2"/>
      <c r="E2897" s="2"/>
    </row>
    <row r="2898" spans="1:5" ht="20.25" x14ac:dyDescent="0.25">
      <c r="A2898" s="6"/>
      <c r="B2898" s="8" t="s">
        <v>1</v>
      </c>
      <c r="C2898" s="2"/>
      <c r="D2898" s="2"/>
      <c r="E2898" s="2"/>
    </row>
    <row r="2899" spans="1:5" ht="20.25" x14ac:dyDescent="0.25">
      <c r="A2899" s="9" t="s">
        <v>1331</v>
      </c>
      <c r="B2899" s="10" t="s">
        <v>1516</v>
      </c>
      <c r="C2899" s="2"/>
      <c r="D2899" s="2"/>
      <c r="E2899" s="2"/>
    </row>
    <row r="2900" spans="1:5" ht="20.25" x14ac:dyDescent="0.25">
      <c r="A2900" s="9"/>
      <c r="B2900" s="11" t="s">
        <v>303</v>
      </c>
      <c r="C2900" s="2"/>
      <c r="D2900" s="2"/>
      <c r="E2900" s="2"/>
    </row>
    <row r="2901" spans="1:5" ht="20.25" x14ac:dyDescent="0.25">
      <c r="A2901" s="6" t="s">
        <v>1331</v>
      </c>
      <c r="B2901" s="7" t="s">
        <v>1517</v>
      </c>
      <c r="C2901" s="2"/>
      <c r="D2901" s="2"/>
      <c r="E2901" s="2"/>
    </row>
    <row r="2902" spans="1:5" ht="20.25" x14ac:dyDescent="0.25">
      <c r="A2902" s="6"/>
      <c r="B2902" s="8" t="s">
        <v>1</v>
      </c>
      <c r="C2902" s="2"/>
      <c r="D2902" s="2"/>
      <c r="E2902" s="2"/>
    </row>
    <row r="2903" spans="1:5" ht="20.25" x14ac:dyDescent="0.25">
      <c r="A2903" s="9" t="s">
        <v>1331</v>
      </c>
      <c r="B2903" s="10" t="s">
        <v>1518</v>
      </c>
      <c r="C2903" s="2"/>
      <c r="D2903" s="2"/>
      <c r="E2903" s="2"/>
    </row>
    <row r="2904" spans="1:5" ht="20.25" x14ac:dyDescent="0.25">
      <c r="A2904" s="9"/>
      <c r="B2904" s="11" t="s">
        <v>740</v>
      </c>
      <c r="C2904" s="2"/>
      <c r="D2904" s="2"/>
      <c r="E2904" s="2"/>
    </row>
    <row r="2905" spans="1:5" ht="20.25" x14ac:dyDescent="0.25">
      <c r="A2905" s="6" t="s">
        <v>1331</v>
      </c>
      <c r="B2905" s="7" t="s">
        <v>1519</v>
      </c>
      <c r="C2905" s="2"/>
      <c r="D2905" s="2"/>
      <c r="E2905" s="2"/>
    </row>
    <row r="2906" spans="1:5" ht="20.25" x14ac:dyDescent="0.25">
      <c r="A2906" s="6"/>
      <c r="B2906" s="8" t="s">
        <v>1116</v>
      </c>
      <c r="C2906" s="2"/>
      <c r="D2906" s="2"/>
      <c r="E2906" s="2"/>
    </row>
    <row r="2907" spans="1:5" ht="20.25" x14ac:dyDescent="0.25">
      <c r="A2907" s="9" t="s">
        <v>1331</v>
      </c>
      <c r="B2907" s="10" t="s">
        <v>1520</v>
      </c>
      <c r="C2907" s="2"/>
      <c r="D2907" s="2"/>
      <c r="E2907" s="2"/>
    </row>
    <row r="2908" spans="1:5" ht="20.25" x14ac:dyDescent="0.25">
      <c r="A2908" s="9"/>
      <c r="B2908" s="11" t="s">
        <v>118</v>
      </c>
      <c r="C2908" s="2"/>
      <c r="D2908" s="2"/>
      <c r="E2908" s="2"/>
    </row>
    <row r="2909" spans="1:5" ht="20.25" x14ac:dyDescent="0.25">
      <c r="A2909" s="6" t="s">
        <v>1331</v>
      </c>
      <c r="B2909" s="7" t="s">
        <v>1521</v>
      </c>
      <c r="C2909" s="2"/>
      <c r="D2909" s="2"/>
      <c r="E2909" s="2"/>
    </row>
    <row r="2910" spans="1:5" ht="20.25" x14ac:dyDescent="0.25">
      <c r="A2910" s="6"/>
      <c r="B2910" s="8" t="s">
        <v>289</v>
      </c>
      <c r="C2910" s="2"/>
      <c r="D2910" s="2"/>
      <c r="E2910" s="2"/>
    </row>
    <row r="2911" spans="1:5" ht="20.25" x14ac:dyDescent="0.25">
      <c r="A2911" s="9" t="s">
        <v>1331</v>
      </c>
      <c r="B2911" s="10" t="s">
        <v>1522</v>
      </c>
      <c r="C2911" s="2"/>
      <c r="D2911" s="2"/>
      <c r="E2911" s="2"/>
    </row>
    <row r="2912" spans="1:5" ht="20.25" x14ac:dyDescent="0.25">
      <c r="A2912" s="9"/>
      <c r="B2912" s="11" t="s">
        <v>1</v>
      </c>
      <c r="C2912" s="2"/>
      <c r="D2912" s="2"/>
      <c r="E2912" s="2"/>
    </row>
    <row r="2913" spans="1:5" ht="20.25" x14ac:dyDescent="0.25">
      <c r="A2913" s="6" t="s">
        <v>1331</v>
      </c>
      <c r="B2913" s="7" t="s">
        <v>1523</v>
      </c>
      <c r="C2913" s="2"/>
      <c r="D2913" s="2"/>
      <c r="E2913" s="2"/>
    </row>
    <row r="2914" spans="1:5" ht="20.25" x14ac:dyDescent="0.25">
      <c r="A2914" s="6"/>
      <c r="B2914" s="8" t="s">
        <v>1</v>
      </c>
      <c r="C2914" s="2"/>
      <c r="D2914" s="2"/>
      <c r="E2914" s="2"/>
    </row>
    <row r="2915" spans="1:5" ht="20.25" x14ac:dyDescent="0.25">
      <c r="A2915" s="9" t="s">
        <v>1331</v>
      </c>
      <c r="B2915" s="10" t="s">
        <v>1524</v>
      </c>
      <c r="C2915" s="2"/>
      <c r="D2915" s="2"/>
      <c r="E2915" s="2"/>
    </row>
    <row r="2916" spans="1:5" ht="20.25" x14ac:dyDescent="0.25">
      <c r="A2916" s="9"/>
      <c r="B2916" s="11" t="s">
        <v>140</v>
      </c>
      <c r="C2916" s="2"/>
      <c r="D2916" s="2"/>
      <c r="E2916" s="2"/>
    </row>
    <row r="2917" spans="1:5" ht="20.25" x14ac:dyDescent="0.25">
      <c r="A2917" s="6" t="s">
        <v>1331</v>
      </c>
      <c r="B2917" s="7" t="s">
        <v>1525</v>
      </c>
      <c r="C2917" s="2"/>
      <c r="D2917" s="2"/>
      <c r="E2917" s="2"/>
    </row>
    <row r="2918" spans="1:5" ht="20.25" x14ac:dyDescent="0.25">
      <c r="A2918" s="6"/>
      <c r="B2918" s="8" t="s">
        <v>31</v>
      </c>
      <c r="C2918" s="2"/>
      <c r="D2918" s="2"/>
      <c r="E2918" s="2"/>
    </row>
    <row r="2919" spans="1:5" ht="20.25" x14ac:dyDescent="0.25">
      <c r="A2919" s="9" t="s">
        <v>1331</v>
      </c>
      <c r="B2919" s="10" t="s">
        <v>1526</v>
      </c>
      <c r="C2919" s="2"/>
      <c r="D2919" s="2"/>
      <c r="E2919" s="2"/>
    </row>
    <row r="2920" spans="1:5" ht="20.25" x14ac:dyDescent="0.25">
      <c r="A2920" s="9"/>
      <c r="B2920" s="11" t="s">
        <v>31</v>
      </c>
      <c r="C2920" s="2"/>
      <c r="D2920" s="2"/>
      <c r="E2920" s="2"/>
    </row>
    <row r="2921" spans="1:5" ht="20.25" x14ac:dyDescent="0.25">
      <c r="A2921" s="6" t="s">
        <v>1331</v>
      </c>
      <c r="B2921" s="7" t="s">
        <v>1527</v>
      </c>
      <c r="C2921" s="2"/>
      <c r="D2921" s="2"/>
      <c r="E2921" s="2"/>
    </row>
    <row r="2922" spans="1:5" ht="20.25" x14ac:dyDescent="0.25">
      <c r="A2922" s="6"/>
      <c r="B2922" s="8" t="s">
        <v>33</v>
      </c>
      <c r="C2922" s="2"/>
      <c r="D2922" s="2"/>
      <c r="E2922" s="2"/>
    </row>
    <row r="2923" spans="1:5" ht="20.25" x14ac:dyDescent="0.25">
      <c r="A2923" s="9" t="s">
        <v>1331</v>
      </c>
      <c r="B2923" s="10" t="s">
        <v>1528</v>
      </c>
      <c r="C2923" s="2"/>
      <c r="D2923" s="2"/>
      <c r="E2923" s="2"/>
    </row>
    <row r="2924" spans="1:5" ht="20.25" x14ac:dyDescent="0.25">
      <c r="A2924" s="9"/>
      <c r="B2924" s="11" t="s">
        <v>118</v>
      </c>
      <c r="C2924" s="2"/>
      <c r="D2924" s="2"/>
      <c r="E2924" s="2"/>
    </row>
    <row r="2925" spans="1:5" ht="20.25" x14ac:dyDescent="0.25">
      <c r="A2925" s="9"/>
      <c r="B2925" s="11" t="s">
        <v>540</v>
      </c>
      <c r="C2925" s="2"/>
      <c r="D2925" s="2"/>
      <c r="E2925" s="2"/>
    </row>
    <row r="2926" spans="1:5" ht="20.25" x14ac:dyDescent="0.25">
      <c r="A2926" s="6" t="s">
        <v>1331</v>
      </c>
      <c r="B2926" s="7" t="s">
        <v>1529</v>
      </c>
      <c r="C2926" s="2"/>
      <c r="D2926" s="2"/>
      <c r="E2926" s="2"/>
    </row>
    <row r="2927" spans="1:5" ht="20.25" x14ac:dyDescent="0.25">
      <c r="A2927" s="6"/>
      <c r="B2927" s="8" t="s">
        <v>1</v>
      </c>
      <c r="C2927" s="2"/>
      <c r="D2927" s="2"/>
      <c r="E2927" s="2"/>
    </row>
    <row r="2928" spans="1:5" ht="20.25" x14ac:dyDescent="0.25">
      <c r="A2928" s="9" t="s">
        <v>1331</v>
      </c>
      <c r="B2928" s="10" t="s">
        <v>1530</v>
      </c>
      <c r="C2928" s="2"/>
      <c r="D2928" s="2"/>
      <c r="E2928" s="2"/>
    </row>
    <row r="2929" spans="1:5" ht="20.25" x14ac:dyDescent="0.25">
      <c r="A2929" s="9"/>
      <c r="B2929" s="11" t="s">
        <v>44</v>
      </c>
      <c r="C2929" s="2"/>
      <c r="D2929" s="2"/>
      <c r="E2929" s="2"/>
    </row>
    <row r="2930" spans="1:5" ht="20.25" x14ac:dyDescent="0.25">
      <c r="A2930" s="6" t="s">
        <v>1331</v>
      </c>
      <c r="B2930" s="7" t="s">
        <v>1531</v>
      </c>
      <c r="C2930" s="2"/>
      <c r="D2930" s="2"/>
      <c r="E2930" s="2"/>
    </row>
    <row r="2931" spans="1:5" ht="20.25" x14ac:dyDescent="0.25">
      <c r="A2931" s="6"/>
      <c r="B2931" s="8" t="s">
        <v>246</v>
      </c>
      <c r="C2931" s="2"/>
      <c r="D2931" s="2"/>
      <c r="E2931" s="2"/>
    </row>
    <row r="2932" spans="1:5" ht="20.25" x14ac:dyDescent="0.25">
      <c r="A2932" s="9" t="s">
        <v>1331</v>
      </c>
      <c r="B2932" s="10" t="s">
        <v>1532</v>
      </c>
      <c r="C2932" s="2"/>
      <c r="D2932" s="2"/>
      <c r="E2932" s="2"/>
    </row>
    <row r="2933" spans="1:5" ht="20.25" x14ac:dyDescent="0.25">
      <c r="A2933" s="9"/>
      <c r="B2933" s="11" t="s">
        <v>41</v>
      </c>
      <c r="C2933" s="2"/>
      <c r="D2933" s="2"/>
      <c r="E2933" s="2"/>
    </row>
    <row r="2934" spans="1:5" ht="20.25" x14ac:dyDescent="0.25">
      <c r="A2934" s="6" t="s">
        <v>1331</v>
      </c>
      <c r="B2934" s="7" t="s">
        <v>1533</v>
      </c>
      <c r="C2934" s="2"/>
      <c r="D2934" s="2"/>
      <c r="E2934" s="2"/>
    </row>
    <row r="2935" spans="1:5" ht="20.25" x14ac:dyDescent="0.25">
      <c r="A2935" s="6"/>
      <c r="B2935" s="8" t="s">
        <v>85</v>
      </c>
      <c r="C2935" s="2"/>
      <c r="D2935" s="2"/>
      <c r="E2935" s="2"/>
    </row>
    <row r="2936" spans="1:5" ht="20.25" x14ac:dyDescent="0.25">
      <c r="A2936" s="9" t="s">
        <v>1331</v>
      </c>
      <c r="B2936" s="10" t="s">
        <v>1534</v>
      </c>
      <c r="C2936" s="2"/>
      <c r="D2936" s="2"/>
      <c r="E2936" s="2"/>
    </row>
    <row r="2937" spans="1:5" ht="20.25" x14ac:dyDescent="0.25">
      <c r="A2937" s="9"/>
      <c r="B2937" s="11" t="s">
        <v>403</v>
      </c>
      <c r="C2937" s="2"/>
      <c r="D2937" s="2"/>
      <c r="E2937" s="2"/>
    </row>
    <row r="2938" spans="1:5" ht="20.25" x14ac:dyDescent="0.25">
      <c r="A2938" s="6" t="s">
        <v>1331</v>
      </c>
      <c r="B2938" s="7" t="s">
        <v>1535</v>
      </c>
      <c r="C2938" s="2"/>
      <c r="D2938" s="2"/>
      <c r="E2938" s="2"/>
    </row>
    <row r="2939" spans="1:5" ht="20.25" x14ac:dyDescent="0.25">
      <c r="A2939" s="6"/>
      <c r="B2939" s="8" t="s">
        <v>634</v>
      </c>
      <c r="C2939" s="2"/>
      <c r="D2939" s="2"/>
      <c r="E2939" s="2"/>
    </row>
    <row r="2940" spans="1:5" ht="20.25" x14ac:dyDescent="0.25">
      <c r="A2940" s="9" t="s">
        <v>1536</v>
      </c>
      <c r="B2940" s="10" t="s">
        <v>1537</v>
      </c>
      <c r="C2940" s="2"/>
      <c r="D2940" s="2"/>
      <c r="E2940" s="2"/>
    </row>
    <row r="2941" spans="1:5" ht="20.25" x14ac:dyDescent="0.25">
      <c r="A2941" s="9"/>
      <c r="B2941" s="11" t="s">
        <v>332</v>
      </c>
      <c r="C2941" s="2"/>
      <c r="D2941" s="2"/>
      <c r="E2941" s="2"/>
    </row>
    <row r="2942" spans="1:5" ht="20.25" x14ac:dyDescent="0.25">
      <c r="A2942" s="6" t="s">
        <v>1536</v>
      </c>
      <c r="B2942" s="7" t="s">
        <v>1538</v>
      </c>
      <c r="C2942" s="2"/>
      <c r="D2942" s="2"/>
      <c r="E2942" s="2"/>
    </row>
    <row r="2943" spans="1:5" ht="20.25" x14ac:dyDescent="0.25">
      <c r="A2943" s="6"/>
      <c r="B2943" s="8" t="s">
        <v>1</v>
      </c>
      <c r="C2943" s="2"/>
      <c r="D2943" s="2"/>
      <c r="E2943" s="2"/>
    </row>
    <row r="2944" spans="1:5" ht="40.5" x14ac:dyDescent="0.25">
      <c r="A2944" s="9" t="s">
        <v>1536</v>
      </c>
      <c r="B2944" s="10" t="s">
        <v>1539</v>
      </c>
      <c r="C2944" s="2"/>
      <c r="D2944" s="2"/>
      <c r="E2944" s="2"/>
    </row>
    <row r="2945" spans="1:5" ht="20.25" x14ac:dyDescent="0.25">
      <c r="A2945" s="9"/>
      <c r="B2945" s="11" t="s">
        <v>1</v>
      </c>
      <c r="C2945" s="2"/>
      <c r="D2945" s="2"/>
      <c r="E2945" s="2"/>
    </row>
    <row r="2946" spans="1:5" ht="40.5" x14ac:dyDescent="0.25">
      <c r="A2946" s="6" t="s">
        <v>1536</v>
      </c>
      <c r="B2946" s="7" t="s">
        <v>1540</v>
      </c>
      <c r="C2946" s="2"/>
      <c r="D2946" s="2"/>
      <c r="E2946" s="2"/>
    </row>
    <row r="2947" spans="1:5" ht="20.25" x14ac:dyDescent="0.25">
      <c r="A2947" s="6"/>
      <c r="B2947" s="8" t="s">
        <v>1</v>
      </c>
      <c r="C2947" s="2"/>
      <c r="D2947" s="2"/>
      <c r="E2947" s="2"/>
    </row>
    <row r="2948" spans="1:5" ht="20.25" x14ac:dyDescent="0.25">
      <c r="A2948" s="9" t="s">
        <v>1536</v>
      </c>
      <c r="B2948" s="10" t="s">
        <v>1541</v>
      </c>
      <c r="C2948" s="2"/>
      <c r="D2948" s="2"/>
      <c r="E2948" s="2"/>
    </row>
    <row r="2949" spans="1:5" ht="20.25" x14ac:dyDescent="0.25">
      <c r="A2949" s="9"/>
      <c r="B2949" s="11" t="s">
        <v>118</v>
      </c>
      <c r="C2949" s="2"/>
      <c r="D2949" s="2"/>
      <c r="E2949" s="2"/>
    </row>
    <row r="2950" spans="1:5" ht="20.25" x14ac:dyDescent="0.25">
      <c r="A2950" s="6" t="s">
        <v>1536</v>
      </c>
      <c r="B2950" s="7" t="s">
        <v>1542</v>
      </c>
      <c r="C2950" s="2"/>
      <c r="D2950" s="2"/>
      <c r="E2950" s="2"/>
    </row>
    <row r="2951" spans="1:5" ht="20.25" x14ac:dyDescent="0.25">
      <c r="A2951" s="6"/>
      <c r="B2951" s="8" t="s">
        <v>627</v>
      </c>
      <c r="C2951" s="2"/>
      <c r="D2951" s="2"/>
      <c r="E2951" s="2"/>
    </row>
    <row r="2952" spans="1:5" ht="40.5" x14ac:dyDescent="0.25">
      <c r="A2952" s="9" t="s">
        <v>1536</v>
      </c>
      <c r="B2952" s="10" t="s">
        <v>1543</v>
      </c>
      <c r="C2952" s="2"/>
      <c r="D2952" s="2"/>
      <c r="E2952" s="2"/>
    </row>
    <row r="2953" spans="1:5" ht="20.25" x14ac:dyDescent="0.25">
      <c r="A2953" s="9"/>
      <c r="B2953" s="11" t="s">
        <v>217</v>
      </c>
      <c r="C2953" s="2"/>
      <c r="D2953" s="2"/>
      <c r="E2953" s="2"/>
    </row>
    <row r="2954" spans="1:5" ht="20.25" x14ac:dyDescent="0.25">
      <c r="A2954" s="6" t="s">
        <v>1536</v>
      </c>
      <c r="B2954" s="7" t="s">
        <v>1544</v>
      </c>
      <c r="C2954" s="2"/>
      <c r="D2954" s="2"/>
      <c r="E2954" s="2"/>
    </row>
    <row r="2955" spans="1:5" ht="20.25" x14ac:dyDescent="0.25">
      <c r="A2955" s="6"/>
      <c r="B2955" s="8" t="s">
        <v>1</v>
      </c>
      <c r="C2955" s="2"/>
      <c r="D2955" s="2"/>
      <c r="E2955" s="2"/>
    </row>
    <row r="2956" spans="1:5" ht="20.25" x14ac:dyDescent="0.25">
      <c r="A2956" s="9" t="s">
        <v>1536</v>
      </c>
      <c r="B2956" s="10" t="s">
        <v>1545</v>
      </c>
      <c r="C2956" s="2"/>
      <c r="D2956" s="2"/>
      <c r="E2956" s="2"/>
    </row>
    <row r="2957" spans="1:5" ht="20.25" x14ac:dyDescent="0.25">
      <c r="A2957" s="9"/>
      <c r="B2957" s="11" t="s">
        <v>1</v>
      </c>
      <c r="C2957" s="2"/>
      <c r="D2957" s="2"/>
      <c r="E2957" s="2"/>
    </row>
    <row r="2958" spans="1:5" ht="40.5" x14ac:dyDescent="0.25">
      <c r="A2958" s="6" t="s">
        <v>1536</v>
      </c>
      <c r="B2958" s="7" t="s">
        <v>1546</v>
      </c>
      <c r="C2958" s="2"/>
      <c r="D2958" s="2"/>
      <c r="E2958" s="2"/>
    </row>
    <row r="2959" spans="1:5" ht="20.25" x14ac:dyDescent="0.25">
      <c r="A2959" s="6"/>
      <c r="B2959" s="8" t="s">
        <v>148</v>
      </c>
      <c r="C2959" s="2"/>
      <c r="D2959" s="2"/>
      <c r="E2959" s="2"/>
    </row>
    <row r="2960" spans="1:5" ht="20.25" x14ac:dyDescent="0.25">
      <c r="A2960" s="9" t="s">
        <v>1536</v>
      </c>
      <c r="B2960" s="10" t="s">
        <v>1547</v>
      </c>
      <c r="C2960" s="2"/>
      <c r="D2960" s="2"/>
      <c r="E2960" s="2"/>
    </row>
    <row r="2961" spans="1:5" ht="20.25" x14ac:dyDescent="0.25">
      <c r="A2961" s="9"/>
      <c r="B2961" s="11" t="s">
        <v>1</v>
      </c>
      <c r="C2961" s="2"/>
      <c r="D2961" s="2"/>
      <c r="E2961" s="2"/>
    </row>
    <row r="2962" spans="1:5" ht="40.5" x14ac:dyDescent="0.25">
      <c r="A2962" s="6" t="s">
        <v>1536</v>
      </c>
      <c r="B2962" s="7" t="s">
        <v>1548</v>
      </c>
      <c r="C2962" s="2"/>
      <c r="D2962" s="2"/>
      <c r="E2962" s="2"/>
    </row>
    <row r="2963" spans="1:5" ht="20.25" x14ac:dyDescent="0.25">
      <c r="A2963" s="6"/>
      <c r="B2963" s="8" t="s">
        <v>627</v>
      </c>
      <c r="C2963" s="2"/>
      <c r="D2963" s="2"/>
      <c r="E2963" s="2"/>
    </row>
    <row r="2964" spans="1:5" ht="20.25" x14ac:dyDescent="0.25">
      <c r="A2964" s="9" t="s">
        <v>1536</v>
      </c>
      <c r="B2964" s="10" t="s">
        <v>1549</v>
      </c>
      <c r="C2964" s="2"/>
      <c r="D2964" s="2"/>
      <c r="E2964" s="2"/>
    </row>
    <row r="2965" spans="1:5" ht="20.25" x14ac:dyDescent="0.25">
      <c r="A2965" s="9"/>
      <c r="B2965" s="11" t="s">
        <v>118</v>
      </c>
      <c r="C2965" s="2"/>
      <c r="D2965" s="2"/>
      <c r="E2965" s="2"/>
    </row>
    <row r="2966" spans="1:5" ht="20.25" x14ac:dyDescent="0.25">
      <c r="A2966" s="6" t="s">
        <v>1536</v>
      </c>
      <c r="B2966" s="7" t="s">
        <v>1550</v>
      </c>
      <c r="C2966" s="2"/>
      <c r="D2966" s="2"/>
      <c r="E2966" s="2"/>
    </row>
    <row r="2967" spans="1:5" ht="20.25" x14ac:dyDescent="0.25">
      <c r="A2967" s="6"/>
      <c r="B2967" s="8" t="s">
        <v>197</v>
      </c>
      <c r="C2967" s="2"/>
      <c r="D2967" s="2"/>
      <c r="E2967" s="2"/>
    </row>
    <row r="2968" spans="1:5" ht="20.25" x14ac:dyDescent="0.25">
      <c r="A2968" s="9" t="s">
        <v>1536</v>
      </c>
      <c r="B2968" s="10" t="s">
        <v>1551</v>
      </c>
      <c r="C2968" s="2"/>
      <c r="D2968" s="2"/>
      <c r="E2968" s="2"/>
    </row>
    <row r="2969" spans="1:5" ht="20.25" x14ac:dyDescent="0.25">
      <c r="A2969" s="9"/>
      <c r="B2969" s="11" t="s">
        <v>44</v>
      </c>
      <c r="C2969" s="2"/>
      <c r="D2969" s="2"/>
      <c r="E2969" s="2"/>
    </row>
    <row r="2970" spans="1:5" ht="20.25" x14ac:dyDescent="0.25">
      <c r="A2970" s="6" t="s">
        <v>1536</v>
      </c>
      <c r="B2970" s="7" t="s">
        <v>1552</v>
      </c>
      <c r="C2970" s="2"/>
      <c r="D2970" s="2"/>
      <c r="E2970" s="2"/>
    </row>
    <row r="2971" spans="1:5" ht="20.25" x14ac:dyDescent="0.25">
      <c r="A2971" s="6"/>
      <c r="B2971" s="8" t="s">
        <v>886</v>
      </c>
      <c r="C2971" s="2"/>
      <c r="D2971" s="2"/>
      <c r="E2971" s="2"/>
    </row>
    <row r="2972" spans="1:5" ht="20.25" x14ac:dyDescent="0.25">
      <c r="A2972" s="6"/>
      <c r="B2972" s="8" t="s">
        <v>370</v>
      </c>
      <c r="C2972" s="2"/>
      <c r="D2972" s="2"/>
      <c r="E2972" s="2"/>
    </row>
    <row r="2973" spans="1:5" ht="20.25" x14ac:dyDescent="0.25">
      <c r="A2973" s="9" t="s">
        <v>1536</v>
      </c>
      <c r="B2973" s="10" t="s">
        <v>1553</v>
      </c>
      <c r="C2973" s="2"/>
      <c r="D2973" s="2"/>
      <c r="E2973" s="2"/>
    </row>
    <row r="2974" spans="1:5" ht="20.25" x14ac:dyDescent="0.25">
      <c r="A2974" s="9"/>
      <c r="B2974" s="11" t="s">
        <v>197</v>
      </c>
      <c r="C2974" s="2"/>
      <c r="D2974" s="2"/>
      <c r="E2974" s="2"/>
    </row>
    <row r="2975" spans="1:5" ht="40.5" x14ac:dyDescent="0.25">
      <c r="A2975" s="6" t="s">
        <v>1536</v>
      </c>
      <c r="B2975" s="7" t="s">
        <v>1554</v>
      </c>
      <c r="C2975" s="2"/>
      <c r="D2975" s="2"/>
      <c r="E2975" s="2"/>
    </row>
    <row r="2976" spans="1:5" ht="20.25" x14ac:dyDescent="0.25">
      <c r="A2976" s="6"/>
      <c r="B2976" s="8" t="s">
        <v>118</v>
      </c>
      <c r="C2976" s="2"/>
      <c r="D2976" s="2"/>
      <c r="E2976" s="2"/>
    </row>
    <row r="2977" spans="1:5" ht="20.25" x14ac:dyDescent="0.25">
      <c r="A2977" s="9" t="s">
        <v>1536</v>
      </c>
      <c r="B2977" s="10" t="s">
        <v>1555</v>
      </c>
      <c r="C2977" s="2"/>
      <c r="D2977" s="2"/>
      <c r="E2977" s="2"/>
    </row>
    <row r="2978" spans="1:5" ht="20.25" x14ac:dyDescent="0.25">
      <c r="A2978" s="9"/>
      <c r="B2978" s="11" t="s">
        <v>118</v>
      </c>
      <c r="C2978" s="2"/>
      <c r="D2978" s="2"/>
      <c r="E2978" s="2"/>
    </row>
    <row r="2979" spans="1:5" ht="20.25" x14ac:dyDescent="0.25">
      <c r="A2979" s="6" t="s">
        <v>1536</v>
      </c>
      <c r="B2979" s="7" t="s">
        <v>1556</v>
      </c>
      <c r="C2979" s="2"/>
      <c r="D2979" s="2"/>
      <c r="E2979" s="2"/>
    </row>
    <row r="2980" spans="1:5" ht="20.25" x14ac:dyDescent="0.25">
      <c r="A2980" s="6"/>
      <c r="B2980" s="8" t="s">
        <v>270</v>
      </c>
      <c r="C2980" s="2"/>
      <c r="D2980" s="2"/>
      <c r="E2980" s="2"/>
    </row>
    <row r="2981" spans="1:5" ht="40.5" x14ac:dyDescent="0.25">
      <c r="A2981" s="9" t="s">
        <v>1536</v>
      </c>
      <c r="B2981" s="10" t="s">
        <v>1557</v>
      </c>
      <c r="C2981" s="2"/>
      <c r="D2981" s="2"/>
      <c r="E2981" s="2"/>
    </row>
    <row r="2982" spans="1:5" ht="20.25" x14ac:dyDescent="0.25">
      <c r="A2982" s="9"/>
      <c r="B2982" s="11" t="s">
        <v>798</v>
      </c>
      <c r="C2982" s="2"/>
      <c r="D2982" s="2"/>
      <c r="E2982" s="2"/>
    </row>
    <row r="2983" spans="1:5" ht="40.5" x14ac:dyDescent="0.25">
      <c r="A2983" s="6" t="s">
        <v>1536</v>
      </c>
      <c r="B2983" s="7" t="s">
        <v>1558</v>
      </c>
      <c r="C2983" s="2"/>
      <c r="D2983" s="2"/>
      <c r="E2983" s="2"/>
    </row>
    <row r="2984" spans="1:5" ht="20.25" x14ac:dyDescent="0.25">
      <c r="A2984" s="6"/>
      <c r="B2984" s="8" t="s">
        <v>363</v>
      </c>
      <c r="C2984" s="2"/>
      <c r="D2984" s="2"/>
      <c r="E2984" s="2"/>
    </row>
    <row r="2985" spans="1:5" ht="20.25" x14ac:dyDescent="0.25">
      <c r="A2985" s="9" t="s">
        <v>1536</v>
      </c>
      <c r="B2985" s="10" t="s">
        <v>1559</v>
      </c>
      <c r="C2985" s="2"/>
      <c r="D2985" s="2"/>
      <c r="E2985" s="2"/>
    </row>
    <row r="2986" spans="1:5" ht="20.25" x14ac:dyDescent="0.25">
      <c r="A2986" s="9"/>
      <c r="B2986" s="11" t="s">
        <v>1</v>
      </c>
      <c r="C2986" s="2"/>
      <c r="D2986" s="2"/>
      <c r="E2986" s="2"/>
    </row>
    <row r="2987" spans="1:5" ht="40.5" x14ac:dyDescent="0.25">
      <c r="A2987" s="6" t="s">
        <v>1536</v>
      </c>
      <c r="B2987" s="7" t="s">
        <v>1560</v>
      </c>
      <c r="C2987" s="2"/>
      <c r="D2987" s="2"/>
      <c r="E2987" s="2"/>
    </row>
    <row r="2988" spans="1:5" ht="20.25" x14ac:dyDescent="0.25">
      <c r="A2988" s="6"/>
      <c r="B2988" s="8" t="s">
        <v>114</v>
      </c>
      <c r="C2988" s="2"/>
      <c r="D2988" s="2"/>
      <c r="E2988" s="2"/>
    </row>
    <row r="2989" spans="1:5" ht="40.5" x14ac:dyDescent="0.25">
      <c r="A2989" s="9" t="s">
        <v>1536</v>
      </c>
      <c r="B2989" s="10" t="s">
        <v>1561</v>
      </c>
      <c r="C2989" s="2"/>
      <c r="D2989" s="2"/>
      <c r="E2989" s="2"/>
    </row>
    <row r="2990" spans="1:5" ht="20.25" x14ac:dyDescent="0.25">
      <c r="A2990" s="9"/>
      <c r="B2990" s="11" t="s">
        <v>114</v>
      </c>
      <c r="C2990" s="2"/>
      <c r="D2990" s="2"/>
      <c r="E2990" s="2"/>
    </row>
    <row r="2991" spans="1:5" ht="40.5" x14ac:dyDescent="0.25">
      <c r="A2991" s="6" t="s">
        <v>1536</v>
      </c>
      <c r="B2991" s="7" t="s">
        <v>1562</v>
      </c>
      <c r="C2991" s="2"/>
      <c r="D2991" s="2"/>
      <c r="E2991" s="2"/>
    </row>
    <row r="2992" spans="1:5" ht="20.25" x14ac:dyDescent="0.25">
      <c r="A2992" s="6"/>
      <c r="B2992" s="8" t="s">
        <v>114</v>
      </c>
      <c r="C2992" s="2"/>
      <c r="D2992" s="2"/>
      <c r="E2992" s="2"/>
    </row>
    <row r="2993" spans="1:5" ht="60.75" x14ac:dyDescent="0.25">
      <c r="A2993" s="9" t="s">
        <v>1536</v>
      </c>
      <c r="B2993" s="10" t="s">
        <v>1563</v>
      </c>
      <c r="C2993" s="2"/>
      <c r="D2993" s="2"/>
      <c r="E2993" s="2"/>
    </row>
    <row r="2994" spans="1:5" ht="20.25" x14ac:dyDescent="0.25">
      <c r="A2994" s="9"/>
      <c r="B2994" s="11" t="s">
        <v>118</v>
      </c>
      <c r="C2994" s="2"/>
      <c r="D2994" s="2"/>
      <c r="E2994" s="2"/>
    </row>
    <row r="2995" spans="1:5" ht="40.5" x14ac:dyDescent="0.25">
      <c r="A2995" s="6" t="s">
        <v>1536</v>
      </c>
      <c r="B2995" s="7" t="s">
        <v>1564</v>
      </c>
      <c r="C2995" s="2"/>
      <c r="D2995" s="2"/>
      <c r="E2995" s="2"/>
    </row>
    <row r="2996" spans="1:5" ht="20.25" x14ac:dyDescent="0.25">
      <c r="A2996" s="6"/>
      <c r="B2996" s="8" t="s">
        <v>118</v>
      </c>
      <c r="C2996" s="2"/>
      <c r="D2996" s="2"/>
      <c r="E2996" s="2"/>
    </row>
    <row r="2997" spans="1:5" ht="20.25" x14ac:dyDescent="0.25">
      <c r="A2997" s="9" t="s">
        <v>1536</v>
      </c>
      <c r="B2997" s="10" t="s">
        <v>1565</v>
      </c>
      <c r="C2997" s="2"/>
      <c r="D2997" s="2"/>
      <c r="E2997" s="2"/>
    </row>
    <row r="2998" spans="1:5" ht="20.25" x14ac:dyDescent="0.25">
      <c r="A2998" s="9"/>
      <c r="B2998" s="11" t="s">
        <v>332</v>
      </c>
      <c r="C2998" s="2"/>
      <c r="D2998" s="2"/>
      <c r="E2998" s="2"/>
    </row>
    <row r="2999" spans="1:5" ht="20.25" x14ac:dyDescent="0.25">
      <c r="A2999" s="6" t="s">
        <v>1536</v>
      </c>
      <c r="B2999" s="7" t="s">
        <v>1566</v>
      </c>
      <c r="C2999" s="2"/>
      <c r="D2999" s="2"/>
      <c r="E2999" s="2"/>
    </row>
    <row r="3000" spans="1:5" ht="20.25" x14ac:dyDescent="0.25">
      <c r="A3000" s="6"/>
      <c r="B3000" s="8" t="s">
        <v>19</v>
      </c>
      <c r="C3000" s="2"/>
      <c r="D3000" s="2"/>
      <c r="E3000" s="2"/>
    </row>
    <row r="3001" spans="1:5" ht="20.25" x14ac:dyDescent="0.25">
      <c r="A3001" s="9" t="s">
        <v>1536</v>
      </c>
      <c r="B3001" s="10" t="s">
        <v>1567</v>
      </c>
      <c r="C3001" s="2"/>
      <c r="D3001" s="2"/>
      <c r="E3001" s="2"/>
    </row>
    <row r="3002" spans="1:5" ht="20.25" x14ac:dyDescent="0.25">
      <c r="A3002" s="9"/>
      <c r="B3002" s="11" t="s">
        <v>44</v>
      </c>
      <c r="C3002" s="2"/>
      <c r="D3002" s="2"/>
      <c r="E3002" s="2"/>
    </row>
    <row r="3003" spans="1:5" ht="20.25" x14ac:dyDescent="0.25">
      <c r="A3003" s="6" t="s">
        <v>1536</v>
      </c>
      <c r="B3003" s="7" t="s">
        <v>1568</v>
      </c>
      <c r="C3003" s="2"/>
      <c r="D3003" s="2"/>
      <c r="E3003" s="2"/>
    </row>
    <row r="3004" spans="1:5" ht="20.25" x14ac:dyDescent="0.25">
      <c r="A3004" s="6"/>
      <c r="B3004" s="8" t="s">
        <v>270</v>
      </c>
      <c r="C3004" s="2"/>
      <c r="D3004" s="2"/>
      <c r="E3004" s="2"/>
    </row>
    <row r="3005" spans="1:5" ht="20.25" x14ac:dyDescent="0.25">
      <c r="A3005" s="6"/>
      <c r="B3005" s="8" t="s">
        <v>370</v>
      </c>
      <c r="C3005" s="2"/>
      <c r="D3005" s="2"/>
      <c r="E3005" s="2"/>
    </row>
    <row r="3006" spans="1:5" ht="20.25" x14ac:dyDescent="0.25">
      <c r="A3006" s="9" t="s">
        <v>1536</v>
      </c>
      <c r="B3006" s="10" t="s">
        <v>1569</v>
      </c>
      <c r="C3006" s="2"/>
      <c r="D3006" s="2"/>
      <c r="E3006" s="2"/>
    </row>
    <row r="3007" spans="1:5" ht="20.25" x14ac:dyDescent="0.25">
      <c r="A3007" s="9"/>
      <c r="B3007" s="11" t="s">
        <v>85</v>
      </c>
      <c r="C3007" s="2"/>
      <c r="D3007" s="2"/>
      <c r="E3007" s="2"/>
    </row>
    <row r="3008" spans="1:5" ht="20.25" x14ac:dyDescent="0.25">
      <c r="A3008" s="6" t="s">
        <v>1536</v>
      </c>
      <c r="B3008" s="7" t="s">
        <v>1570</v>
      </c>
      <c r="C3008" s="2"/>
      <c r="D3008" s="2"/>
      <c r="E3008" s="2"/>
    </row>
    <row r="3009" spans="1:5" ht="20.25" x14ac:dyDescent="0.25">
      <c r="A3009" s="6"/>
      <c r="B3009" s="8" t="s">
        <v>41</v>
      </c>
      <c r="C3009" s="2"/>
      <c r="D3009" s="2"/>
      <c r="E3009" s="2"/>
    </row>
    <row r="3010" spans="1:5" ht="20.25" x14ac:dyDescent="0.25">
      <c r="A3010" s="15" t="s">
        <v>1536</v>
      </c>
      <c r="B3010" s="10" t="s">
        <v>1571</v>
      </c>
      <c r="C3010" s="2"/>
      <c r="D3010" s="2"/>
      <c r="E3010" s="2"/>
    </row>
    <row r="3011" spans="1:5" ht="20.25" x14ac:dyDescent="0.25">
      <c r="A3011" s="6" t="s">
        <v>1536</v>
      </c>
      <c r="B3011" s="7" t="s">
        <v>1572</v>
      </c>
      <c r="C3011" s="2"/>
      <c r="D3011" s="2"/>
      <c r="E3011" s="2"/>
    </row>
    <row r="3012" spans="1:5" ht="20.25" x14ac:dyDescent="0.25">
      <c r="A3012" s="6"/>
      <c r="B3012" s="8" t="s">
        <v>246</v>
      </c>
      <c r="C3012" s="2"/>
      <c r="D3012" s="2"/>
      <c r="E3012" s="2"/>
    </row>
    <row r="3013" spans="1:5" ht="20.25" x14ac:dyDescent="0.25">
      <c r="A3013" s="9" t="s">
        <v>1536</v>
      </c>
      <c r="B3013" s="10" t="s">
        <v>1573</v>
      </c>
      <c r="C3013" s="2"/>
      <c r="D3013" s="2"/>
      <c r="E3013" s="2"/>
    </row>
    <row r="3014" spans="1:5" ht="20.25" x14ac:dyDescent="0.25">
      <c r="A3014" s="9"/>
      <c r="B3014" s="11" t="s">
        <v>886</v>
      </c>
      <c r="C3014" s="2"/>
      <c r="D3014" s="2"/>
      <c r="E3014" s="2"/>
    </row>
    <row r="3015" spans="1:5" ht="40.5" x14ac:dyDescent="0.25">
      <c r="A3015" s="6" t="s">
        <v>1536</v>
      </c>
      <c r="B3015" s="7" t="s">
        <v>1574</v>
      </c>
      <c r="C3015" s="2"/>
      <c r="D3015" s="2"/>
      <c r="E3015" s="2"/>
    </row>
    <row r="3016" spans="1:5" ht="20.25" x14ac:dyDescent="0.25">
      <c r="A3016" s="6"/>
      <c r="B3016" s="8" t="s">
        <v>17</v>
      </c>
      <c r="C3016" s="2"/>
      <c r="D3016" s="2"/>
      <c r="E3016" s="2"/>
    </row>
    <row r="3017" spans="1:5" ht="20.25" x14ac:dyDescent="0.25">
      <c r="A3017" s="9" t="s">
        <v>1536</v>
      </c>
      <c r="B3017" s="10" t="s">
        <v>1575</v>
      </c>
      <c r="C3017" s="2"/>
      <c r="D3017" s="2"/>
      <c r="E3017" s="2"/>
    </row>
    <row r="3018" spans="1:5" ht="20.25" x14ac:dyDescent="0.25">
      <c r="A3018" s="9"/>
      <c r="B3018" s="11" t="s">
        <v>940</v>
      </c>
      <c r="C3018" s="2"/>
      <c r="D3018" s="2"/>
      <c r="E3018" s="2"/>
    </row>
    <row r="3019" spans="1:5" ht="20.25" x14ac:dyDescent="0.25">
      <c r="A3019" s="6" t="s">
        <v>1536</v>
      </c>
      <c r="B3019" s="7" t="s">
        <v>1576</v>
      </c>
      <c r="C3019" s="2"/>
      <c r="D3019" s="2"/>
      <c r="E3019" s="2"/>
    </row>
    <row r="3020" spans="1:5" ht="20.25" x14ac:dyDescent="0.25">
      <c r="A3020" s="6"/>
      <c r="B3020" s="8" t="s">
        <v>246</v>
      </c>
      <c r="C3020" s="2"/>
      <c r="D3020" s="2"/>
      <c r="E3020" s="2"/>
    </row>
    <row r="3021" spans="1:5" ht="20.25" x14ac:dyDescent="0.25">
      <c r="A3021" s="9" t="s">
        <v>1536</v>
      </c>
      <c r="B3021" s="10" t="s">
        <v>1577</v>
      </c>
      <c r="C3021" s="2"/>
      <c r="D3021" s="2"/>
      <c r="E3021" s="2"/>
    </row>
    <row r="3022" spans="1:5" ht="20.25" x14ac:dyDescent="0.25">
      <c r="A3022" s="9"/>
      <c r="B3022" s="11" t="s">
        <v>627</v>
      </c>
      <c r="C3022" s="2"/>
      <c r="D3022" s="2"/>
      <c r="E3022" s="2"/>
    </row>
    <row r="3023" spans="1:5" ht="20.25" x14ac:dyDescent="0.25">
      <c r="A3023" s="6" t="s">
        <v>1536</v>
      </c>
      <c r="B3023" s="7" t="s">
        <v>1578</v>
      </c>
      <c r="C3023" s="2"/>
      <c r="D3023" s="2"/>
      <c r="E3023" s="2"/>
    </row>
    <row r="3024" spans="1:5" ht="20.25" x14ac:dyDescent="0.25">
      <c r="A3024" s="6"/>
      <c r="B3024" s="8" t="s">
        <v>116</v>
      </c>
      <c r="C3024" s="2"/>
      <c r="D3024" s="2"/>
      <c r="E3024" s="2"/>
    </row>
    <row r="3025" spans="1:5" ht="20.25" x14ac:dyDescent="0.25">
      <c r="A3025" s="9" t="s">
        <v>1536</v>
      </c>
      <c r="B3025" s="10" t="s">
        <v>1579</v>
      </c>
      <c r="C3025" s="2"/>
      <c r="D3025" s="2"/>
      <c r="E3025" s="2"/>
    </row>
    <row r="3026" spans="1:5" ht="20.25" x14ac:dyDescent="0.25">
      <c r="A3026" s="9"/>
      <c r="B3026" s="11" t="s">
        <v>120</v>
      </c>
      <c r="C3026" s="2"/>
      <c r="D3026" s="2"/>
      <c r="E3026" s="2"/>
    </row>
    <row r="3027" spans="1:5" ht="40.5" x14ac:dyDescent="0.25">
      <c r="A3027" s="6" t="s">
        <v>1536</v>
      </c>
      <c r="B3027" s="7" t="s">
        <v>1580</v>
      </c>
      <c r="C3027" s="2"/>
      <c r="D3027" s="2"/>
      <c r="E3027" s="2"/>
    </row>
    <row r="3028" spans="1:5" ht="20.25" x14ac:dyDescent="0.25">
      <c r="A3028" s="6"/>
      <c r="B3028" s="8" t="s">
        <v>120</v>
      </c>
      <c r="C3028" s="2"/>
      <c r="D3028" s="2"/>
      <c r="E3028" s="2"/>
    </row>
    <row r="3029" spans="1:5" ht="40.5" x14ac:dyDescent="0.25">
      <c r="A3029" s="9" t="s">
        <v>1536</v>
      </c>
      <c r="B3029" s="10" t="s">
        <v>1581</v>
      </c>
      <c r="C3029" s="2"/>
      <c r="D3029" s="2"/>
      <c r="E3029" s="2"/>
    </row>
    <row r="3030" spans="1:5" ht="20.25" x14ac:dyDescent="0.25">
      <c r="A3030" s="9"/>
      <c r="B3030" s="11" t="s">
        <v>120</v>
      </c>
      <c r="C3030" s="2"/>
      <c r="D3030" s="2"/>
      <c r="E3030" s="2"/>
    </row>
    <row r="3031" spans="1:5" ht="20.25" x14ac:dyDescent="0.25">
      <c r="A3031" s="9"/>
      <c r="B3031" s="11" t="s">
        <v>370</v>
      </c>
      <c r="C3031" s="2"/>
      <c r="D3031" s="2"/>
      <c r="E3031" s="2"/>
    </row>
    <row r="3032" spans="1:5" ht="20.25" x14ac:dyDescent="0.25">
      <c r="A3032" s="6" t="s">
        <v>1536</v>
      </c>
      <c r="B3032" s="7" t="s">
        <v>1582</v>
      </c>
      <c r="C3032" s="2"/>
      <c r="D3032" s="2"/>
      <c r="E3032" s="2"/>
    </row>
    <row r="3033" spans="1:5" ht="20.25" x14ac:dyDescent="0.25">
      <c r="A3033" s="6"/>
      <c r="B3033" s="8" t="s">
        <v>116</v>
      </c>
      <c r="C3033" s="2"/>
      <c r="D3033" s="2"/>
      <c r="E3033" s="2"/>
    </row>
    <row r="3034" spans="1:5" ht="40.5" x14ac:dyDescent="0.25">
      <c r="A3034" s="9" t="s">
        <v>1536</v>
      </c>
      <c r="B3034" s="10" t="s">
        <v>1583</v>
      </c>
      <c r="C3034" s="2"/>
      <c r="D3034" s="2"/>
      <c r="E3034" s="2"/>
    </row>
    <row r="3035" spans="1:5" ht="20.25" x14ac:dyDescent="0.25">
      <c r="A3035" s="9"/>
      <c r="B3035" s="11" t="s">
        <v>120</v>
      </c>
      <c r="C3035" s="2"/>
      <c r="D3035" s="2"/>
      <c r="E3035" s="2"/>
    </row>
    <row r="3036" spans="1:5" ht="40.5" x14ac:dyDescent="0.25">
      <c r="A3036" s="6" t="s">
        <v>1536</v>
      </c>
      <c r="B3036" s="7" t="s">
        <v>1584</v>
      </c>
      <c r="C3036" s="2"/>
      <c r="D3036" s="2"/>
      <c r="E3036" s="2"/>
    </row>
    <row r="3037" spans="1:5" ht="20.25" x14ac:dyDescent="0.25">
      <c r="A3037" s="6"/>
      <c r="B3037" s="8" t="s">
        <v>120</v>
      </c>
      <c r="C3037" s="2"/>
      <c r="D3037" s="2"/>
      <c r="E3037" s="2"/>
    </row>
    <row r="3038" spans="1:5" ht="40.5" x14ac:dyDescent="0.25">
      <c r="A3038" s="9" t="s">
        <v>1536</v>
      </c>
      <c r="B3038" s="10" t="s">
        <v>1585</v>
      </c>
      <c r="C3038" s="2"/>
      <c r="D3038" s="2"/>
      <c r="E3038" s="2"/>
    </row>
    <row r="3039" spans="1:5" ht="20.25" x14ac:dyDescent="0.25">
      <c r="A3039" s="9"/>
      <c r="B3039" s="11" t="s">
        <v>120</v>
      </c>
      <c r="C3039" s="2"/>
      <c r="D3039" s="2"/>
      <c r="E3039" s="2"/>
    </row>
    <row r="3040" spans="1:5" ht="20.25" x14ac:dyDescent="0.25">
      <c r="A3040" s="6" t="s">
        <v>1536</v>
      </c>
      <c r="B3040" s="7" t="s">
        <v>1586</v>
      </c>
      <c r="C3040" s="2"/>
      <c r="D3040" s="2"/>
      <c r="E3040" s="2"/>
    </row>
    <row r="3041" spans="1:5" ht="20.25" x14ac:dyDescent="0.25">
      <c r="A3041" s="6"/>
      <c r="B3041" s="8" t="s">
        <v>116</v>
      </c>
      <c r="C3041" s="2"/>
      <c r="D3041" s="2"/>
      <c r="E3041" s="2"/>
    </row>
    <row r="3042" spans="1:5" ht="40.5" x14ac:dyDescent="0.25">
      <c r="A3042" s="9" t="s">
        <v>1536</v>
      </c>
      <c r="B3042" s="10" t="s">
        <v>1587</v>
      </c>
      <c r="C3042" s="2"/>
      <c r="D3042" s="2"/>
      <c r="E3042" s="2"/>
    </row>
    <row r="3043" spans="1:5" ht="20.25" x14ac:dyDescent="0.25">
      <c r="A3043" s="9"/>
      <c r="B3043" s="11" t="s">
        <v>1451</v>
      </c>
      <c r="C3043" s="2"/>
      <c r="D3043" s="2"/>
      <c r="E3043" s="2"/>
    </row>
    <row r="3044" spans="1:5" ht="20.25" x14ac:dyDescent="0.25">
      <c r="A3044" s="6" t="s">
        <v>1536</v>
      </c>
      <c r="B3044" s="7" t="s">
        <v>1588</v>
      </c>
      <c r="C3044" s="2"/>
      <c r="D3044" s="2"/>
      <c r="E3044" s="2"/>
    </row>
    <row r="3045" spans="1:5" ht="20.25" x14ac:dyDescent="0.25">
      <c r="A3045" s="6"/>
      <c r="B3045" s="8" t="s">
        <v>217</v>
      </c>
      <c r="C3045" s="2"/>
      <c r="D3045" s="2"/>
      <c r="E3045" s="2"/>
    </row>
    <row r="3046" spans="1:5" ht="20.25" x14ac:dyDescent="0.25">
      <c r="A3046" s="6"/>
      <c r="B3046" s="8" t="s">
        <v>370</v>
      </c>
      <c r="C3046" s="2"/>
      <c r="D3046" s="2"/>
      <c r="E3046" s="2"/>
    </row>
    <row r="3047" spans="1:5" ht="20.25" x14ac:dyDescent="0.25">
      <c r="A3047" s="9" t="s">
        <v>1536</v>
      </c>
      <c r="B3047" s="10" t="s">
        <v>1589</v>
      </c>
      <c r="C3047" s="2"/>
      <c r="D3047" s="2"/>
      <c r="E3047" s="2"/>
    </row>
    <row r="3048" spans="1:5" ht="20.25" x14ac:dyDescent="0.25">
      <c r="A3048" s="9"/>
      <c r="B3048" s="11" t="s">
        <v>89</v>
      </c>
      <c r="C3048" s="2"/>
      <c r="D3048" s="2"/>
      <c r="E3048" s="2"/>
    </row>
    <row r="3049" spans="1:5" ht="40.5" x14ac:dyDescent="0.25">
      <c r="A3049" s="6" t="s">
        <v>1536</v>
      </c>
      <c r="B3049" s="7" t="s">
        <v>1590</v>
      </c>
      <c r="C3049" s="2"/>
      <c r="D3049" s="2"/>
      <c r="E3049" s="2"/>
    </row>
    <row r="3050" spans="1:5" ht="20.25" x14ac:dyDescent="0.25">
      <c r="A3050" s="6"/>
      <c r="B3050" s="8" t="s">
        <v>116</v>
      </c>
      <c r="C3050" s="2"/>
      <c r="D3050" s="2"/>
      <c r="E3050" s="2"/>
    </row>
    <row r="3051" spans="1:5" ht="40.5" x14ac:dyDescent="0.25">
      <c r="A3051" s="9" t="s">
        <v>1536</v>
      </c>
      <c r="B3051" s="10" t="s">
        <v>1591</v>
      </c>
      <c r="C3051" s="2"/>
      <c r="D3051" s="2"/>
      <c r="E3051" s="2"/>
    </row>
    <row r="3052" spans="1:5" ht="20.25" x14ac:dyDescent="0.25">
      <c r="A3052" s="9"/>
      <c r="B3052" s="11" t="s">
        <v>940</v>
      </c>
      <c r="C3052" s="2"/>
      <c r="D3052" s="2"/>
      <c r="E3052" s="2"/>
    </row>
    <row r="3053" spans="1:5" ht="20.25" x14ac:dyDescent="0.25">
      <c r="A3053" s="6" t="s">
        <v>1536</v>
      </c>
      <c r="B3053" s="7" t="s">
        <v>1592</v>
      </c>
      <c r="C3053" s="2"/>
      <c r="D3053" s="2"/>
      <c r="E3053" s="2"/>
    </row>
    <row r="3054" spans="1:5" ht="20.25" x14ac:dyDescent="0.25">
      <c r="A3054" s="6"/>
      <c r="B3054" s="8" t="s">
        <v>116</v>
      </c>
      <c r="C3054" s="2"/>
      <c r="D3054" s="2"/>
      <c r="E3054" s="2"/>
    </row>
    <row r="3055" spans="1:5" ht="20.25" x14ac:dyDescent="0.25">
      <c r="A3055" s="9" t="s">
        <v>1536</v>
      </c>
      <c r="B3055" s="10" t="s">
        <v>1593</v>
      </c>
      <c r="C3055" s="2"/>
      <c r="D3055" s="2"/>
      <c r="E3055" s="2"/>
    </row>
    <row r="3056" spans="1:5" ht="20.25" x14ac:dyDescent="0.25">
      <c r="A3056" s="9"/>
      <c r="B3056" s="11" t="s">
        <v>116</v>
      </c>
      <c r="C3056" s="2"/>
      <c r="D3056" s="2"/>
      <c r="E3056" s="2"/>
    </row>
    <row r="3057" spans="1:5" ht="20.25" x14ac:dyDescent="0.25">
      <c r="A3057" s="6" t="s">
        <v>1536</v>
      </c>
      <c r="B3057" s="7" t="s">
        <v>1594</v>
      </c>
      <c r="C3057" s="2"/>
      <c r="D3057" s="2"/>
      <c r="E3057" s="2"/>
    </row>
    <row r="3058" spans="1:5" ht="20.25" x14ac:dyDescent="0.25">
      <c r="A3058" s="6"/>
      <c r="B3058" s="8" t="s">
        <v>120</v>
      </c>
      <c r="C3058" s="2"/>
      <c r="D3058" s="2"/>
      <c r="E3058" s="2"/>
    </row>
    <row r="3059" spans="1:5" ht="20.25" x14ac:dyDescent="0.25">
      <c r="A3059" s="9" t="s">
        <v>1536</v>
      </c>
      <c r="B3059" s="10" t="s">
        <v>1595</v>
      </c>
      <c r="C3059" s="2"/>
      <c r="D3059" s="2"/>
      <c r="E3059" s="2"/>
    </row>
    <row r="3060" spans="1:5" ht="20.25" x14ac:dyDescent="0.25">
      <c r="A3060" s="9"/>
      <c r="B3060" s="11" t="s">
        <v>89</v>
      </c>
      <c r="C3060" s="2"/>
      <c r="D3060" s="2"/>
      <c r="E3060" s="2"/>
    </row>
    <row r="3061" spans="1:5" ht="20.25" x14ac:dyDescent="0.25">
      <c r="A3061" s="6" t="s">
        <v>1536</v>
      </c>
      <c r="B3061" s="7" t="s">
        <v>1596</v>
      </c>
      <c r="C3061" s="2"/>
      <c r="D3061" s="2"/>
      <c r="E3061" s="2"/>
    </row>
    <row r="3062" spans="1:5" ht="20.25" x14ac:dyDescent="0.25">
      <c r="A3062" s="6"/>
      <c r="B3062" s="8" t="s">
        <v>89</v>
      </c>
      <c r="C3062" s="2"/>
      <c r="D3062" s="2"/>
      <c r="E3062" s="2"/>
    </row>
    <row r="3063" spans="1:5" ht="20.25" x14ac:dyDescent="0.25">
      <c r="A3063" s="9" t="s">
        <v>1536</v>
      </c>
      <c r="B3063" s="10" t="s">
        <v>1597</v>
      </c>
      <c r="C3063" s="2"/>
      <c r="D3063" s="2"/>
      <c r="E3063" s="2"/>
    </row>
    <row r="3064" spans="1:5" ht="20.25" x14ac:dyDescent="0.25">
      <c r="A3064" s="9"/>
      <c r="B3064" s="11" t="s">
        <v>89</v>
      </c>
      <c r="C3064" s="2"/>
      <c r="D3064" s="2"/>
      <c r="E3064" s="2"/>
    </row>
    <row r="3065" spans="1:5" ht="40.5" x14ac:dyDescent="0.25">
      <c r="A3065" s="6" t="s">
        <v>1536</v>
      </c>
      <c r="B3065" s="7" t="s">
        <v>1598</v>
      </c>
      <c r="C3065" s="2"/>
      <c r="D3065" s="2"/>
      <c r="E3065" s="2"/>
    </row>
    <row r="3066" spans="1:5" ht="20.25" x14ac:dyDescent="0.25">
      <c r="A3066" s="6"/>
      <c r="B3066" s="8" t="s">
        <v>120</v>
      </c>
      <c r="C3066" s="2"/>
      <c r="D3066" s="2"/>
      <c r="E3066" s="2"/>
    </row>
    <row r="3067" spans="1:5" ht="20.25" x14ac:dyDescent="0.25">
      <c r="A3067" s="6"/>
      <c r="B3067" s="8" t="s">
        <v>370</v>
      </c>
      <c r="C3067" s="2"/>
      <c r="D3067" s="2"/>
      <c r="E3067" s="2"/>
    </row>
    <row r="3068" spans="1:5" ht="20.25" x14ac:dyDescent="0.25">
      <c r="A3068" s="9" t="s">
        <v>1536</v>
      </c>
      <c r="B3068" s="10" t="s">
        <v>1599</v>
      </c>
      <c r="C3068" s="2"/>
      <c r="D3068" s="2"/>
      <c r="E3068" s="2"/>
    </row>
    <row r="3069" spans="1:5" ht="20.25" x14ac:dyDescent="0.25">
      <c r="A3069" s="9"/>
      <c r="B3069" s="11" t="s">
        <v>416</v>
      </c>
      <c r="C3069" s="2"/>
      <c r="D3069" s="2"/>
      <c r="E3069" s="2"/>
    </row>
    <row r="3070" spans="1:5" ht="20.25" x14ac:dyDescent="0.25">
      <c r="A3070" s="9"/>
      <c r="B3070" s="11" t="s">
        <v>370</v>
      </c>
      <c r="C3070" s="2"/>
      <c r="D3070" s="2"/>
      <c r="E3070" s="2"/>
    </row>
    <row r="3071" spans="1:5" ht="20.25" x14ac:dyDescent="0.25">
      <c r="A3071" s="6" t="s">
        <v>1536</v>
      </c>
      <c r="B3071" s="7" t="s">
        <v>1600</v>
      </c>
      <c r="C3071" s="2"/>
      <c r="D3071" s="2"/>
      <c r="E3071" s="2"/>
    </row>
    <row r="3072" spans="1:5" ht="20.25" x14ac:dyDescent="0.25">
      <c r="A3072" s="6"/>
      <c r="B3072" s="8" t="s">
        <v>940</v>
      </c>
      <c r="C3072" s="2"/>
      <c r="D3072" s="2"/>
      <c r="E3072" s="2"/>
    </row>
    <row r="3073" spans="1:5" ht="20.25" x14ac:dyDescent="0.25">
      <c r="A3073" s="9" t="s">
        <v>1536</v>
      </c>
      <c r="B3073" s="10" t="s">
        <v>1601</v>
      </c>
      <c r="C3073" s="2"/>
      <c r="D3073" s="2"/>
      <c r="E3073" s="2"/>
    </row>
    <row r="3074" spans="1:5" ht="20.25" x14ac:dyDescent="0.25">
      <c r="A3074" s="9"/>
      <c r="B3074" s="11" t="s">
        <v>217</v>
      </c>
      <c r="C3074" s="2"/>
      <c r="D3074" s="2"/>
      <c r="E3074" s="2"/>
    </row>
    <row r="3075" spans="1:5" ht="20.25" x14ac:dyDescent="0.25">
      <c r="A3075" s="6" t="s">
        <v>1536</v>
      </c>
      <c r="B3075" s="7" t="s">
        <v>1602</v>
      </c>
      <c r="C3075" s="2"/>
      <c r="D3075" s="2"/>
      <c r="E3075" s="2"/>
    </row>
    <row r="3076" spans="1:5" ht="20.25" x14ac:dyDescent="0.25">
      <c r="A3076" s="6"/>
      <c r="B3076" s="8" t="s">
        <v>217</v>
      </c>
      <c r="C3076" s="2"/>
      <c r="D3076" s="2"/>
      <c r="E3076" s="2"/>
    </row>
    <row r="3077" spans="1:5" ht="40.5" x14ac:dyDescent="0.25">
      <c r="A3077" s="9" t="s">
        <v>1536</v>
      </c>
      <c r="B3077" s="10" t="s">
        <v>1603</v>
      </c>
      <c r="C3077" s="2"/>
      <c r="D3077" s="2"/>
      <c r="E3077" s="2"/>
    </row>
    <row r="3078" spans="1:5" ht="20.25" x14ac:dyDescent="0.25">
      <c r="A3078" s="9"/>
      <c r="B3078" s="11" t="s">
        <v>785</v>
      </c>
      <c r="C3078" s="2"/>
      <c r="D3078" s="2"/>
      <c r="E3078" s="2"/>
    </row>
    <row r="3079" spans="1:5" ht="20.25" x14ac:dyDescent="0.25">
      <c r="A3079" s="6" t="s">
        <v>1536</v>
      </c>
      <c r="B3079" s="7" t="s">
        <v>1604</v>
      </c>
      <c r="C3079" s="2"/>
      <c r="D3079" s="2"/>
      <c r="E3079" s="2"/>
    </row>
    <row r="3080" spans="1:5" ht="20.25" x14ac:dyDescent="0.25">
      <c r="A3080" s="6"/>
      <c r="B3080" s="8" t="s">
        <v>120</v>
      </c>
      <c r="C3080" s="2"/>
      <c r="D3080" s="2"/>
      <c r="E3080" s="2"/>
    </row>
    <row r="3081" spans="1:5" ht="20.25" x14ac:dyDescent="0.25">
      <c r="A3081" s="9" t="s">
        <v>1536</v>
      </c>
      <c r="B3081" s="10" t="s">
        <v>1605</v>
      </c>
      <c r="C3081" s="2"/>
      <c r="D3081" s="2"/>
      <c r="E3081" s="2"/>
    </row>
    <row r="3082" spans="1:5" ht="20.25" x14ac:dyDescent="0.25">
      <c r="A3082" s="9"/>
      <c r="B3082" s="11" t="s">
        <v>217</v>
      </c>
      <c r="C3082" s="2"/>
      <c r="D3082" s="2"/>
      <c r="E3082" s="2"/>
    </row>
    <row r="3083" spans="1:5" ht="20.25" x14ac:dyDescent="0.25">
      <c r="A3083" s="9"/>
      <c r="B3083" s="11" t="s">
        <v>540</v>
      </c>
      <c r="C3083" s="2"/>
      <c r="D3083" s="2"/>
      <c r="E3083" s="2"/>
    </row>
    <row r="3084" spans="1:5" ht="20.25" x14ac:dyDescent="0.25">
      <c r="A3084" s="6" t="s">
        <v>1536</v>
      </c>
      <c r="B3084" s="7" t="s">
        <v>1606</v>
      </c>
      <c r="C3084" s="2"/>
      <c r="D3084" s="2"/>
      <c r="E3084" s="2"/>
    </row>
    <row r="3085" spans="1:5" ht="20.25" x14ac:dyDescent="0.25">
      <c r="A3085" s="6"/>
      <c r="B3085" s="8" t="s">
        <v>782</v>
      </c>
      <c r="C3085" s="2"/>
      <c r="D3085" s="2"/>
      <c r="E3085" s="2"/>
    </row>
    <row r="3086" spans="1:5" ht="20.25" x14ac:dyDescent="0.25">
      <c r="A3086" s="9" t="s">
        <v>1536</v>
      </c>
      <c r="B3086" s="10" t="s">
        <v>1607</v>
      </c>
      <c r="C3086" s="2"/>
      <c r="D3086" s="2"/>
      <c r="E3086" s="2"/>
    </row>
    <row r="3087" spans="1:5" ht="20.25" x14ac:dyDescent="0.25">
      <c r="A3087" s="9"/>
      <c r="B3087" s="11" t="s">
        <v>217</v>
      </c>
      <c r="C3087" s="2"/>
      <c r="D3087" s="2"/>
      <c r="E3087" s="2"/>
    </row>
    <row r="3088" spans="1:5" ht="20.25" x14ac:dyDescent="0.25">
      <c r="A3088" s="6" t="s">
        <v>1536</v>
      </c>
      <c r="B3088" s="7" t="s">
        <v>1608</v>
      </c>
      <c r="C3088" s="2"/>
      <c r="D3088" s="2"/>
      <c r="E3088" s="2"/>
    </row>
    <row r="3089" spans="1:5" ht="20.25" x14ac:dyDescent="0.25">
      <c r="A3089" s="6"/>
      <c r="B3089" s="8" t="s">
        <v>940</v>
      </c>
      <c r="C3089" s="2"/>
      <c r="D3089" s="2"/>
      <c r="E3089" s="2"/>
    </row>
    <row r="3090" spans="1:5" ht="20.25" x14ac:dyDescent="0.25">
      <c r="A3090" s="9" t="s">
        <v>1536</v>
      </c>
      <c r="B3090" s="10" t="s">
        <v>1609</v>
      </c>
      <c r="C3090" s="2"/>
      <c r="D3090" s="2"/>
      <c r="E3090" s="2"/>
    </row>
    <row r="3091" spans="1:5" ht="20.25" x14ac:dyDescent="0.25">
      <c r="A3091" s="9"/>
      <c r="B3091" s="11" t="s">
        <v>217</v>
      </c>
      <c r="C3091" s="2"/>
      <c r="D3091" s="2"/>
      <c r="E3091" s="2"/>
    </row>
    <row r="3092" spans="1:5" ht="20.25" x14ac:dyDescent="0.25">
      <c r="A3092" s="6" t="s">
        <v>1536</v>
      </c>
      <c r="B3092" s="7" t="s">
        <v>1610</v>
      </c>
      <c r="C3092" s="2"/>
      <c r="D3092" s="2"/>
      <c r="E3092" s="2"/>
    </row>
    <row r="3093" spans="1:5" ht="20.25" x14ac:dyDescent="0.25">
      <c r="A3093" s="6"/>
      <c r="B3093" s="8" t="s">
        <v>120</v>
      </c>
      <c r="C3093" s="2"/>
      <c r="D3093" s="2"/>
      <c r="E3093" s="2"/>
    </row>
    <row r="3094" spans="1:5" ht="20.25" x14ac:dyDescent="0.25">
      <c r="A3094" s="9" t="s">
        <v>1536</v>
      </c>
      <c r="B3094" s="10" t="s">
        <v>1611</v>
      </c>
      <c r="C3094" s="2"/>
      <c r="D3094" s="2"/>
      <c r="E3094" s="2"/>
    </row>
    <row r="3095" spans="1:5" ht="20.25" x14ac:dyDescent="0.25">
      <c r="A3095" s="9"/>
      <c r="B3095" s="11" t="s">
        <v>217</v>
      </c>
      <c r="C3095" s="2"/>
      <c r="D3095" s="2"/>
      <c r="E3095" s="2"/>
    </row>
    <row r="3096" spans="1:5" ht="20.25" x14ac:dyDescent="0.25">
      <c r="A3096" s="9"/>
      <c r="B3096" s="11" t="s">
        <v>370</v>
      </c>
      <c r="C3096" s="2"/>
      <c r="D3096" s="2"/>
      <c r="E3096" s="2"/>
    </row>
    <row r="3097" spans="1:5" ht="20.25" x14ac:dyDescent="0.25">
      <c r="A3097" s="6" t="s">
        <v>1536</v>
      </c>
      <c r="B3097" s="7" t="s">
        <v>1612</v>
      </c>
      <c r="C3097" s="2"/>
      <c r="D3097" s="2"/>
      <c r="E3097" s="2"/>
    </row>
    <row r="3098" spans="1:5" ht="20.25" x14ac:dyDescent="0.25">
      <c r="A3098" s="6"/>
      <c r="B3098" s="8" t="s">
        <v>116</v>
      </c>
      <c r="C3098" s="2"/>
      <c r="D3098" s="2"/>
      <c r="E3098" s="2"/>
    </row>
    <row r="3099" spans="1:5" ht="20.25" x14ac:dyDescent="0.25">
      <c r="A3099" s="9" t="s">
        <v>1536</v>
      </c>
      <c r="B3099" s="10" t="s">
        <v>1613</v>
      </c>
      <c r="C3099" s="2"/>
      <c r="D3099" s="2"/>
      <c r="E3099" s="2"/>
    </row>
    <row r="3100" spans="1:5" ht="20.25" x14ac:dyDescent="0.25">
      <c r="A3100" s="9"/>
      <c r="B3100" s="11" t="s">
        <v>217</v>
      </c>
      <c r="C3100" s="2"/>
      <c r="D3100" s="2"/>
      <c r="E3100" s="2"/>
    </row>
    <row r="3101" spans="1:5" ht="20.25" x14ac:dyDescent="0.25">
      <c r="A3101" s="9"/>
      <c r="B3101" s="11" t="s">
        <v>370</v>
      </c>
      <c r="C3101" s="2"/>
      <c r="D3101" s="2"/>
      <c r="E3101" s="2"/>
    </row>
    <row r="3102" spans="1:5" ht="20.25" x14ac:dyDescent="0.25">
      <c r="A3102" s="6" t="s">
        <v>1536</v>
      </c>
      <c r="B3102" s="7" t="s">
        <v>1614</v>
      </c>
      <c r="C3102" s="2"/>
      <c r="D3102" s="2"/>
      <c r="E3102" s="2"/>
    </row>
    <row r="3103" spans="1:5" ht="20.25" x14ac:dyDescent="0.25">
      <c r="A3103" s="6"/>
      <c r="B3103" s="8" t="s">
        <v>217</v>
      </c>
      <c r="C3103" s="2"/>
      <c r="D3103" s="2"/>
      <c r="E3103" s="2"/>
    </row>
    <row r="3104" spans="1:5" ht="20.25" x14ac:dyDescent="0.25">
      <c r="A3104" s="6"/>
      <c r="B3104" s="8" t="s">
        <v>370</v>
      </c>
      <c r="C3104" s="2"/>
      <c r="D3104" s="2"/>
      <c r="E3104" s="2"/>
    </row>
    <row r="3105" spans="1:5" ht="20.25" x14ac:dyDescent="0.25">
      <c r="A3105" s="9" t="s">
        <v>1536</v>
      </c>
      <c r="B3105" s="10" t="s">
        <v>1615</v>
      </c>
      <c r="C3105" s="2"/>
      <c r="D3105" s="2"/>
      <c r="E3105" s="2"/>
    </row>
    <row r="3106" spans="1:5" ht="20.25" x14ac:dyDescent="0.25">
      <c r="A3106" s="9"/>
      <c r="B3106" s="11" t="s">
        <v>120</v>
      </c>
      <c r="C3106" s="2"/>
      <c r="D3106" s="2"/>
      <c r="E3106" s="2"/>
    </row>
    <row r="3107" spans="1:5" ht="60.75" x14ac:dyDescent="0.25">
      <c r="A3107" s="6" t="s">
        <v>1536</v>
      </c>
      <c r="B3107" s="7" t="s">
        <v>1616</v>
      </c>
      <c r="C3107" s="2"/>
      <c r="D3107" s="2"/>
      <c r="E3107" s="2"/>
    </row>
    <row r="3108" spans="1:5" ht="20.25" x14ac:dyDescent="0.25">
      <c r="A3108" s="6"/>
      <c r="B3108" s="8" t="s">
        <v>940</v>
      </c>
      <c r="C3108" s="2"/>
      <c r="D3108" s="2"/>
      <c r="E3108" s="2"/>
    </row>
    <row r="3109" spans="1:5" ht="20.25" x14ac:dyDescent="0.25">
      <c r="A3109" s="9" t="s">
        <v>1536</v>
      </c>
      <c r="B3109" s="10" t="s">
        <v>1617</v>
      </c>
      <c r="C3109" s="2"/>
      <c r="D3109" s="2"/>
      <c r="E3109" s="2"/>
    </row>
    <row r="3110" spans="1:5" ht="20.25" x14ac:dyDescent="0.25">
      <c r="A3110" s="9"/>
      <c r="B3110" s="11" t="s">
        <v>217</v>
      </c>
      <c r="C3110" s="2"/>
      <c r="D3110" s="2"/>
      <c r="E3110" s="2"/>
    </row>
    <row r="3111" spans="1:5" ht="40.5" x14ac:dyDescent="0.25">
      <c r="A3111" s="6" t="s">
        <v>1536</v>
      </c>
      <c r="B3111" s="7" t="s">
        <v>1618</v>
      </c>
      <c r="C3111" s="2"/>
      <c r="D3111" s="2"/>
      <c r="E3111" s="2"/>
    </row>
    <row r="3112" spans="1:5" ht="20.25" x14ac:dyDescent="0.25">
      <c r="A3112" s="6"/>
      <c r="B3112" s="8" t="s">
        <v>120</v>
      </c>
      <c r="C3112" s="2"/>
      <c r="D3112" s="2"/>
      <c r="E3112" s="2"/>
    </row>
    <row r="3113" spans="1:5" ht="20.25" x14ac:dyDescent="0.25">
      <c r="A3113" s="6"/>
      <c r="B3113" s="8" t="s">
        <v>370</v>
      </c>
      <c r="C3113" s="2"/>
      <c r="D3113" s="2"/>
      <c r="E3113" s="2"/>
    </row>
    <row r="3114" spans="1:5" ht="20.25" x14ac:dyDescent="0.25">
      <c r="A3114" s="9" t="s">
        <v>1536</v>
      </c>
      <c r="B3114" s="10" t="s">
        <v>1619</v>
      </c>
      <c r="C3114" s="2"/>
      <c r="D3114" s="2"/>
      <c r="E3114" s="2"/>
    </row>
    <row r="3115" spans="1:5" ht="20.25" x14ac:dyDescent="0.25">
      <c r="A3115" s="9"/>
      <c r="B3115" s="11" t="s">
        <v>114</v>
      </c>
      <c r="C3115" s="2"/>
      <c r="D3115" s="2"/>
      <c r="E3115" s="2"/>
    </row>
    <row r="3116" spans="1:5" ht="20.25" x14ac:dyDescent="0.25">
      <c r="A3116" s="6" t="s">
        <v>1536</v>
      </c>
      <c r="B3116" s="7" t="s">
        <v>1620</v>
      </c>
      <c r="C3116" s="2"/>
      <c r="D3116" s="2"/>
      <c r="E3116" s="2"/>
    </row>
    <row r="3117" spans="1:5" ht="20.25" x14ac:dyDescent="0.25">
      <c r="A3117" s="6"/>
      <c r="B3117" s="8" t="s">
        <v>114</v>
      </c>
      <c r="C3117" s="2"/>
      <c r="D3117" s="2"/>
      <c r="E3117" s="2"/>
    </row>
    <row r="3118" spans="1:5" ht="20.25" x14ac:dyDescent="0.25">
      <c r="A3118" s="9" t="s">
        <v>1536</v>
      </c>
      <c r="B3118" s="10" t="s">
        <v>1621</v>
      </c>
      <c r="C3118" s="2"/>
      <c r="D3118" s="2"/>
      <c r="E3118" s="2"/>
    </row>
    <row r="3119" spans="1:5" ht="20.25" x14ac:dyDescent="0.25">
      <c r="A3119" s="9"/>
      <c r="B3119" s="11" t="s">
        <v>114</v>
      </c>
      <c r="C3119" s="2"/>
      <c r="D3119" s="2"/>
      <c r="E3119" s="2"/>
    </row>
    <row r="3120" spans="1:5" ht="20.25" x14ac:dyDescent="0.25">
      <c r="A3120" s="6" t="s">
        <v>1536</v>
      </c>
      <c r="B3120" s="7" t="s">
        <v>1622</v>
      </c>
      <c r="C3120" s="2"/>
      <c r="D3120" s="2"/>
      <c r="E3120" s="2"/>
    </row>
    <row r="3121" spans="1:5" ht="20.25" x14ac:dyDescent="0.25">
      <c r="A3121" s="6"/>
      <c r="B3121" s="8" t="s">
        <v>114</v>
      </c>
      <c r="C3121" s="2"/>
      <c r="D3121" s="2"/>
      <c r="E3121" s="2"/>
    </row>
    <row r="3122" spans="1:5" ht="40.5" x14ac:dyDescent="0.25">
      <c r="A3122" s="9" t="s">
        <v>1536</v>
      </c>
      <c r="B3122" s="10" t="s">
        <v>1623</v>
      </c>
      <c r="C3122" s="2"/>
      <c r="D3122" s="2"/>
      <c r="E3122" s="2"/>
    </row>
    <row r="3123" spans="1:5" ht="20.25" x14ac:dyDescent="0.25">
      <c r="A3123" s="9"/>
      <c r="B3123" s="11" t="s">
        <v>114</v>
      </c>
      <c r="C3123" s="2"/>
      <c r="D3123" s="2"/>
      <c r="E3123" s="2"/>
    </row>
    <row r="3124" spans="1:5" ht="20.25" x14ac:dyDescent="0.25">
      <c r="A3124" s="6" t="s">
        <v>1536</v>
      </c>
      <c r="B3124" s="7" t="s">
        <v>1624</v>
      </c>
      <c r="C3124" s="2"/>
      <c r="D3124" s="2"/>
      <c r="E3124" s="2"/>
    </row>
    <row r="3125" spans="1:5" ht="20.25" x14ac:dyDescent="0.25">
      <c r="A3125" s="6"/>
      <c r="B3125" s="8" t="s">
        <v>114</v>
      </c>
      <c r="C3125" s="2"/>
      <c r="D3125" s="2"/>
      <c r="E3125" s="2"/>
    </row>
    <row r="3126" spans="1:5" ht="40.5" x14ac:dyDescent="0.25">
      <c r="A3126" s="9" t="s">
        <v>1536</v>
      </c>
      <c r="B3126" s="10" t="s">
        <v>1625</v>
      </c>
      <c r="C3126" s="2"/>
      <c r="D3126" s="2"/>
      <c r="E3126" s="2"/>
    </row>
    <row r="3127" spans="1:5" ht="20.25" x14ac:dyDescent="0.25">
      <c r="A3127" s="9"/>
      <c r="B3127" s="11" t="s">
        <v>114</v>
      </c>
      <c r="C3127" s="2"/>
      <c r="D3127" s="2"/>
      <c r="E3127" s="2"/>
    </row>
    <row r="3128" spans="1:5" ht="20.25" x14ac:dyDescent="0.25">
      <c r="A3128" s="6" t="s">
        <v>1536</v>
      </c>
      <c r="B3128" s="7" t="s">
        <v>1626</v>
      </c>
      <c r="C3128" s="2"/>
      <c r="D3128" s="2"/>
      <c r="E3128" s="2"/>
    </row>
    <row r="3129" spans="1:5" ht="20.25" x14ac:dyDescent="0.25">
      <c r="A3129" s="6"/>
      <c r="B3129" s="8" t="s">
        <v>246</v>
      </c>
      <c r="C3129" s="2"/>
      <c r="D3129" s="2"/>
      <c r="E3129" s="2"/>
    </row>
    <row r="3130" spans="1:5" ht="20.25" x14ac:dyDescent="0.25">
      <c r="A3130" s="9" t="s">
        <v>1536</v>
      </c>
      <c r="B3130" s="10" t="s">
        <v>1627</v>
      </c>
      <c r="C3130" s="2"/>
      <c r="D3130" s="2"/>
      <c r="E3130" s="2"/>
    </row>
    <row r="3131" spans="1:5" ht="20.25" x14ac:dyDescent="0.25">
      <c r="A3131" s="9"/>
      <c r="B3131" s="11" t="s">
        <v>246</v>
      </c>
      <c r="C3131" s="2"/>
      <c r="D3131" s="2"/>
      <c r="E3131" s="2"/>
    </row>
    <row r="3132" spans="1:5" ht="20.25" x14ac:dyDescent="0.25">
      <c r="A3132" s="6" t="s">
        <v>1536</v>
      </c>
      <c r="B3132" s="7" t="s">
        <v>1628</v>
      </c>
      <c r="C3132" s="2"/>
      <c r="D3132" s="2"/>
      <c r="E3132" s="2"/>
    </row>
    <row r="3133" spans="1:5" ht="20.25" x14ac:dyDescent="0.25">
      <c r="A3133" s="6"/>
      <c r="B3133" s="8" t="s">
        <v>246</v>
      </c>
      <c r="C3133" s="2"/>
      <c r="D3133" s="2"/>
      <c r="E3133" s="2"/>
    </row>
    <row r="3134" spans="1:5" ht="20.25" x14ac:dyDescent="0.25">
      <c r="A3134" s="6"/>
      <c r="B3134" s="8" t="s">
        <v>540</v>
      </c>
      <c r="C3134" s="2"/>
      <c r="D3134" s="2"/>
      <c r="E3134" s="2"/>
    </row>
    <row r="3135" spans="1:5" ht="20.25" x14ac:dyDescent="0.25">
      <c r="A3135" s="9" t="s">
        <v>1536</v>
      </c>
      <c r="B3135" s="10" t="s">
        <v>1629</v>
      </c>
      <c r="C3135" s="2"/>
      <c r="D3135" s="2"/>
      <c r="E3135" s="2"/>
    </row>
    <row r="3136" spans="1:5" ht="20.25" x14ac:dyDescent="0.25">
      <c r="A3136" s="9"/>
      <c r="B3136" s="11" t="s">
        <v>74</v>
      </c>
      <c r="C3136" s="2"/>
      <c r="D3136" s="2"/>
      <c r="E3136" s="2"/>
    </row>
    <row r="3137" spans="1:5" ht="40.5" x14ac:dyDescent="0.25">
      <c r="A3137" s="6" t="s">
        <v>1536</v>
      </c>
      <c r="B3137" s="7" t="s">
        <v>1630</v>
      </c>
      <c r="C3137" s="2"/>
      <c r="D3137" s="2"/>
      <c r="E3137" s="2"/>
    </row>
    <row r="3138" spans="1:5" ht="20.25" x14ac:dyDescent="0.25">
      <c r="A3138" s="6"/>
      <c r="B3138" s="8" t="s">
        <v>886</v>
      </c>
      <c r="C3138" s="2"/>
      <c r="D3138" s="2"/>
      <c r="E3138" s="2"/>
    </row>
    <row r="3139" spans="1:5" ht="20.25" x14ac:dyDescent="0.25">
      <c r="A3139" s="9" t="s">
        <v>1536</v>
      </c>
      <c r="B3139" s="10" t="s">
        <v>1631</v>
      </c>
      <c r="C3139" s="2"/>
      <c r="D3139" s="2"/>
      <c r="E3139" s="2"/>
    </row>
    <row r="3140" spans="1:5" ht="20.25" x14ac:dyDescent="0.25">
      <c r="A3140" s="9"/>
      <c r="B3140" s="11" t="s">
        <v>1</v>
      </c>
      <c r="C3140" s="2"/>
      <c r="D3140" s="2"/>
      <c r="E3140" s="2"/>
    </row>
    <row r="3141" spans="1:5" ht="20.25" x14ac:dyDescent="0.25">
      <c r="A3141" s="6" t="s">
        <v>1536</v>
      </c>
      <c r="B3141" s="7" t="s">
        <v>1632</v>
      </c>
      <c r="C3141" s="2"/>
      <c r="D3141" s="2"/>
      <c r="E3141" s="2"/>
    </row>
    <row r="3142" spans="1:5" ht="20.25" x14ac:dyDescent="0.25">
      <c r="A3142" s="6"/>
      <c r="B3142" s="8" t="s">
        <v>886</v>
      </c>
      <c r="C3142" s="2"/>
      <c r="D3142" s="2"/>
      <c r="E3142" s="2"/>
    </row>
    <row r="3143" spans="1:5" ht="20.25" x14ac:dyDescent="0.25">
      <c r="A3143" s="9" t="s">
        <v>1536</v>
      </c>
      <c r="B3143" s="10" t="s">
        <v>1633</v>
      </c>
      <c r="C3143" s="2"/>
      <c r="D3143" s="2"/>
      <c r="E3143" s="2"/>
    </row>
    <row r="3144" spans="1:5" ht="20.25" x14ac:dyDescent="0.25">
      <c r="A3144" s="9"/>
      <c r="B3144" s="11" t="s">
        <v>246</v>
      </c>
      <c r="C3144" s="2"/>
      <c r="D3144" s="2"/>
      <c r="E3144" s="2"/>
    </row>
    <row r="3145" spans="1:5" ht="20.25" x14ac:dyDescent="0.25">
      <c r="A3145" s="6" t="s">
        <v>1536</v>
      </c>
      <c r="B3145" s="7" t="s">
        <v>1634</v>
      </c>
      <c r="C3145" s="2"/>
      <c r="D3145" s="2"/>
      <c r="E3145" s="2"/>
    </row>
    <row r="3146" spans="1:5" ht="20.25" x14ac:dyDescent="0.25">
      <c r="A3146" s="6"/>
      <c r="B3146" s="8" t="s">
        <v>246</v>
      </c>
      <c r="C3146" s="2"/>
      <c r="D3146" s="2"/>
      <c r="E3146" s="2"/>
    </row>
    <row r="3147" spans="1:5" ht="20.25" x14ac:dyDescent="0.25">
      <c r="A3147" s="9" t="s">
        <v>1536</v>
      </c>
      <c r="B3147" s="10" t="s">
        <v>1635</v>
      </c>
      <c r="C3147" s="2"/>
      <c r="D3147" s="2"/>
      <c r="E3147" s="2"/>
    </row>
    <row r="3148" spans="1:5" ht="20.25" x14ac:dyDescent="0.25">
      <c r="A3148" s="9"/>
      <c r="B3148" s="11" t="s">
        <v>1</v>
      </c>
      <c r="C3148" s="2"/>
      <c r="D3148" s="2"/>
      <c r="E3148" s="2"/>
    </row>
    <row r="3149" spans="1:5" ht="20.25" x14ac:dyDescent="0.25">
      <c r="A3149" s="6" t="s">
        <v>1536</v>
      </c>
      <c r="B3149" s="7" t="s">
        <v>1636</v>
      </c>
      <c r="C3149" s="2"/>
      <c r="D3149" s="2"/>
      <c r="E3149" s="2"/>
    </row>
    <row r="3150" spans="1:5" ht="20.25" x14ac:dyDescent="0.25">
      <c r="A3150" s="6"/>
      <c r="B3150" s="8" t="s">
        <v>886</v>
      </c>
      <c r="C3150" s="2"/>
      <c r="D3150" s="2"/>
      <c r="E3150" s="2"/>
    </row>
    <row r="3151" spans="1:5" ht="20.25" x14ac:dyDescent="0.25">
      <c r="A3151" s="9" t="s">
        <v>1536</v>
      </c>
      <c r="B3151" s="10" t="s">
        <v>1637</v>
      </c>
      <c r="C3151" s="2"/>
      <c r="D3151" s="2"/>
      <c r="E3151" s="2"/>
    </row>
    <row r="3152" spans="1:5" ht="20.25" x14ac:dyDescent="0.25">
      <c r="A3152" s="9"/>
      <c r="B3152" s="11" t="s">
        <v>390</v>
      </c>
      <c r="C3152" s="2"/>
      <c r="D3152" s="2"/>
      <c r="E3152" s="2"/>
    </row>
    <row r="3153" spans="1:5" ht="20.25" x14ac:dyDescent="0.25">
      <c r="A3153" s="6" t="s">
        <v>1536</v>
      </c>
      <c r="B3153" s="7" t="s">
        <v>1638</v>
      </c>
      <c r="C3153" s="2"/>
      <c r="D3153" s="2"/>
      <c r="E3153" s="2"/>
    </row>
    <row r="3154" spans="1:5" ht="20.25" x14ac:dyDescent="0.25">
      <c r="A3154" s="6"/>
      <c r="B3154" s="8" t="s">
        <v>1</v>
      </c>
      <c r="C3154" s="2"/>
      <c r="D3154" s="2"/>
      <c r="E3154" s="2"/>
    </row>
  </sheetData>
  <mergeCells count="1495">
    <mergeCell ref="A3153:A3154"/>
    <mergeCell ref="A3147:A3148"/>
    <mergeCell ref="A3149:A3150"/>
    <mergeCell ref="A3151:A3152"/>
    <mergeCell ref="A3141:A3142"/>
    <mergeCell ref="A3143:A3144"/>
    <mergeCell ref="A3145:A3146"/>
    <mergeCell ref="A3135:A3136"/>
    <mergeCell ref="A3137:A3138"/>
    <mergeCell ref="A3139:A3140"/>
    <mergeCell ref="A3128:A3129"/>
    <mergeCell ref="A3130:A3131"/>
    <mergeCell ref="A3132:A3134"/>
    <mergeCell ref="A3122:A3123"/>
    <mergeCell ref="A3124:A3125"/>
    <mergeCell ref="A3126:A3127"/>
    <mergeCell ref="A3116:A3117"/>
    <mergeCell ref="A3118:A3119"/>
    <mergeCell ref="A3120:A3121"/>
    <mergeCell ref="A3109:A3110"/>
    <mergeCell ref="A3111:A3113"/>
    <mergeCell ref="A3114:A3115"/>
    <mergeCell ref="A3102:A3104"/>
    <mergeCell ref="A3105:A3106"/>
    <mergeCell ref="A3107:A3108"/>
    <mergeCell ref="A3094:A3096"/>
    <mergeCell ref="A3097:A3098"/>
    <mergeCell ref="A3099:A3101"/>
    <mergeCell ref="A3088:A3089"/>
    <mergeCell ref="A3090:A3091"/>
    <mergeCell ref="A3092:A3093"/>
    <mergeCell ref="A3081:A3083"/>
    <mergeCell ref="A3084:A3085"/>
    <mergeCell ref="A3086:A3087"/>
    <mergeCell ref="A3075:A3076"/>
    <mergeCell ref="A3077:A3078"/>
    <mergeCell ref="A3079:A3080"/>
    <mergeCell ref="A3068:A3070"/>
    <mergeCell ref="A3071:A3072"/>
    <mergeCell ref="A3073:A3074"/>
    <mergeCell ref="A3061:A3062"/>
    <mergeCell ref="A3063:A3064"/>
    <mergeCell ref="A3065:A3067"/>
    <mergeCell ref="A3055:A3056"/>
    <mergeCell ref="A3057:A3058"/>
    <mergeCell ref="A3059:A3060"/>
    <mergeCell ref="A3049:A3050"/>
    <mergeCell ref="A3051:A3052"/>
    <mergeCell ref="A3053:A3054"/>
    <mergeCell ref="A3042:A3043"/>
    <mergeCell ref="A3044:A3046"/>
    <mergeCell ref="A3047:A3048"/>
    <mergeCell ref="A3036:A3037"/>
    <mergeCell ref="A3038:A3039"/>
    <mergeCell ref="A3040:A3041"/>
    <mergeCell ref="A3029:A3031"/>
    <mergeCell ref="A3032:A3033"/>
    <mergeCell ref="A3034:A3035"/>
    <mergeCell ref="A3023:A3024"/>
    <mergeCell ref="A3025:A3026"/>
    <mergeCell ref="A3027:A3028"/>
    <mergeCell ref="A3017:A3018"/>
    <mergeCell ref="A3019:A3020"/>
    <mergeCell ref="A3021:A3022"/>
    <mergeCell ref="A3011:A3012"/>
    <mergeCell ref="A3013:A3014"/>
    <mergeCell ref="A3015:A3016"/>
    <mergeCell ref="A3003:A3005"/>
    <mergeCell ref="A3006:A3007"/>
    <mergeCell ref="A3008:A3009"/>
    <mergeCell ref="A2997:A2998"/>
    <mergeCell ref="A2999:A3000"/>
    <mergeCell ref="A3001:A3002"/>
    <mergeCell ref="A2991:A2992"/>
    <mergeCell ref="A2993:A2994"/>
    <mergeCell ref="A2995:A2996"/>
    <mergeCell ref="A2985:A2986"/>
    <mergeCell ref="A2987:A2988"/>
    <mergeCell ref="A2989:A2990"/>
    <mergeCell ref="A2979:A2980"/>
    <mergeCell ref="A2981:A2982"/>
    <mergeCell ref="A2983:A2984"/>
    <mergeCell ref="A2973:A2974"/>
    <mergeCell ref="A2975:A2976"/>
    <mergeCell ref="A2977:A2978"/>
    <mergeCell ref="A2966:A2967"/>
    <mergeCell ref="A2968:A2969"/>
    <mergeCell ref="A2970:A2972"/>
    <mergeCell ref="A2960:A2961"/>
    <mergeCell ref="A2962:A2963"/>
    <mergeCell ref="A2964:A2965"/>
    <mergeCell ref="A2954:A2955"/>
    <mergeCell ref="A2956:A2957"/>
    <mergeCell ref="A2958:A2959"/>
    <mergeCell ref="A2948:A2949"/>
    <mergeCell ref="A2950:A2951"/>
    <mergeCell ref="A2952:A2953"/>
    <mergeCell ref="A2942:A2943"/>
    <mergeCell ref="A2944:A2945"/>
    <mergeCell ref="A2946:A2947"/>
    <mergeCell ref="A2936:A2937"/>
    <mergeCell ref="A2938:A2939"/>
    <mergeCell ref="A2940:A2941"/>
    <mergeCell ref="A2930:A2931"/>
    <mergeCell ref="A2932:A2933"/>
    <mergeCell ref="A2934:A2935"/>
    <mergeCell ref="A2923:A2925"/>
    <mergeCell ref="A2926:A2927"/>
    <mergeCell ref="A2928:A2929"/>
    <mergeCell ref="A2917:A2918"/>
    <mergeCell ref="A2919:A2920"/>
    <mergeCell ref="A2921:A2922"/>
    <mergeCell ref="A2911:A2912"/>
    <mergeCell ref="A2913:A2914"/>
    <mergeCell ref="A2915:A2916"/>
    <mergeCell ref="A2905:A2906"/>
    <mergeCell ref="A2907:A2908"/>
    <mergeCell ref="A2909:A2910"/>
    <mergeCell ref="A2899:A2900"/>
    <mergeCell ref="A2901:A2902"/>
    <mergeCell ref="A2903:A2904"/>
    <mergeCell ref="A2893:A2894"/>
    <mergeCell ref="A2895:A2896"/>
    <mergeCell ref="A2897:A2898"/>
    <mergeCell ref="A2886:A2887"/>
    <mergeCell ref="A2888:A2889"/>
    <mergeCell ref="A2891:A2892"/>
    <mergeCell ref="A2880:A2881"/>
    <mergeCell ref="A2882:A2883"/>
    <mergeCell ref="A2884:A2885"/>
    <mergeCell ref="A2874:A2875"/>
    <mergeCell ref="A2876:A2877"/>
    <mergeCell ref="A2878:A2879"/>
    <mergeCell ref="A2868:A2869"/>
    <mergeCell ref="A2870:A2871"/>
    <mergeCell ref="A2872:A2873"/>
    <mergeCell ref="A2862:A2863"/>
    <mergeCell ref="A2864:A2865"/>
    <mergeCell ref="A2866:A2867"/>
    <mergeCell ref="A2856:A2857"/>
    <mergeCell ref="A2858:A2859"/>
    <mergeCell ref="A2860:A2861"/>
    <mergeCell ref="A2850:A2851"/>
    <mergeCell ref="A2852:A2853"/>
    <mergeCell ref="A2854:A2855"/>
    <mergeCell ref="A2842:A2844"/>
    <mergeCell ref="A2845:A2847"/>
    <mergeCell ref="A2848:A2849"/>
    <mergeCell ref="A2836:A2837"/>
    <mergeCell ref="A2838:A2839"/>
    <mergeCell ref="A2840:A2841"/>
    <mergeCell ref="A2830:A2831"/>
    <mergeCell ref="A2832:A2833"/>
    <mergeCell ref="A2834:A2835"/>
    <mergeCell ref="A2824:A2825"/>
    <mergeCell ref="A2826:A2827"/>
    <mergeCell ref="A2828:A2829"/>
    <mergeCell ref="A2818:A2819"/>
    <mergeCell ref="A2820:A2821"/>
    <mergeCell ref="A2822:A2823"/>
    <mergeCell ref="A2812:A2813"/>
    <mergeCell ref="A2814:A2815"/>
    <mergeCell ref="A2816:A2817"/>
    <mergeCell ref="A2806:A2807"/>
    <mergeCell ref="A2808:A2809"/>
    <mergeCell ref="A2810:A2811"/>
    <mergeCell ref="A2799:A2800"/>
    <mergeCell ref="A2801:A2803"/>
    <mergeCell ref="A2804:A2805"/>
    <mergeCell ref="A2791:A2793"/>
    <mergeCell ref="A2794:A2795"/>
    <mergeCell ref="A2796:A2798"/>
    <mergeCell ref="A2785:A2786"/>
    <mergeCell ref="A2787:A2788"/>
    <mergeCell ref="A2789:A2790"/>
    <mergeCell ref="A2779:A2780"/>
    <mergeCell ref="A2781:A2782"/>
    <mergeCell ref="A2783:A2784"/>
    <mergeCell ref="A2773:A2774"/>
    <mergeCell ref="A2775:A2776"/>
    <mergeCell ref="A2777:A2778"/>
    <mergeCell ref="A2767:A2768"/>
    <mergeCell ref="A2769:A2770"/>
    <mergeCell ref="A2771:A2772"/>
    <mergeCell ref="A2761:A2762"/>
    <mergeCell ref="A2763:A2764"/>
    <mergeCell ref="A2765:A2766"/>
    <mergeCell ref="A2753:A2755"/>
    <mergeCell ref="A2756:A2758"/>
    <mergeCell ref="A2759:A2760"/>
    <mergeCell ref="A2747:A2748"/>
    <mergeCell ref="A2749:A2750"/>
    <mergeCell ref="A2751:A2752"/>
    <mergeCell ref="A2741:A2742"/>
    <mergeCell ref="A2743:A2744"/>
    <mergeCell ref="A2745:A2746"/>
    <mergeCell ref="A2735:A2736"/>
    <mergeCell ref="A2737:A2738"/>
    <mergeCell ref="A2739:A2740"/>
    <mergeCell ref="A2729:A2730"/>
    <mergeCell ref="A2731:A2732"/>
    <mergeCell ref="A2733:A2734"/>
    <mergeCell ref="A2723:A2724"/>
    <mergeCell ref="A2725:A2726"/>
    <mergeCell ref="A2727:A2728"/>
    <mergeCell ref="A2717:A2718"/>
    <mergeCell ref="A2719:A2720"/>
    <mergeCell ref="A2721:A2722"/>
    <mergeCell ref="A2711:A2712"/>
    <mergeCell ref="A2713:A2714"/>
    <mergeCell ref="A2715:A2716"/>
    <mergeCell ref="A2704:A2705"/>
    <mergeCell ref="A2707:A2708"/>
    <mergeCell ref="A2709:A2710"/>
    <mergeCell ref="A2697:A2698"/>
    <mergeCell ref="A2699:A2701"/>
    <mergeCell ref="A2702:A2703"/>
    <mergeCell ref="A2690:A2691"/>
    <mergeCell ref="A2692:A2693"/>
    <mergeCell ref="A2694:A2696"/>
    <mergeCell ref="A2684:A2685"/>
    <mergeCell ref="A2686:A2687"/>
    <mergeCell ref="A2688:A2689"/>
    <mergeCell ref="A2678:A2679"/>
    <mergeCell ref="A2680:A2681"/>
    <mergeCell ref="A2682:A2683"/>
    <mergeCell ref="A2672:A2673"/>
    <mergeCell ref="A2674:A2675"/>
    <mergeCell ref="A2676:A2677"/>
    <mergeCell ref="A2665:A2666"/>
    <mergeCell ref="A2667:A2668"/>
    <mergeCell ref="A2669:A2671"/>
    <mergeCell ref="A2659:A2660"/>
    <mergeCell ref="A2661:A2662"/>
    <mergeCell ref="A2663:A2664"/>
    <mergeCell ref="A2652:A2653"/>
    <mergeCell ref="A2654:A2655"/>
    <mergeCell ref="A2656:A2658"/>
    <mergeCell ref="A2646:A2647"/>
    <mergeCell ref="A2648:A2649"/>
    <mergeCell ref="A2650:A2651"/>
    <mergeCell ref="A2640:A2641"/>
    <mergeCell ref="A2642:A2643"/>
    <mergeCell ref="A2644:A2645"/>
    <mergeCell ref="A2634:A2635"/>
    <mergeCell ref="A2636:A2637"/>
    <mergeCell ref="A2638:A2639"/>
    <mergeCell ref="A2628:A2629"/>
    <mergeCell ref="A2630:A2631"/>
    <mergeCell ref="A2632:A2633"/>
    <mergeCell ref="A2622:A2623"/>
    <mergeCell ref="A2624:A2625"/>
    <mergeCell ref="A2626:A2627"/>
    <mergeCell ref="A2615:A2616"/>
    <mergeCell ref="A2617:A2618"/>
    <mergeCell ref="A2620:A2621"/>
    <mergeCell ref="A2608:A2609"/>
    <mergeCell ref="A2610:A2611"/>
    <mergeCell ref="A2612:A2614"/>
    <mergeCell ref="A2602:A2603"/>
    <mergeCell ref="A2604:A2605"/>
    <mergeCell ref="A2606:A2607"/>
    <mergeCell ref="A2596:A2597"/>
    <mergeCell ref="A2598:A2599"/>
    <mergeCell ref="A2600:A2601"/>
    <mergeCell ref="A2590:A2591"/>
    <mergeCell ref="A2592:A2593"/>
    <mergeCell ref="A2594:A2595"/>
    <mergeCell ref="A2584:A2585"/>
    <mergeCell ref="A2586:A2587"/>
    <mergeCell ref="A2588:A2589"/>
    <mergeCell ref="A2578:A2579"/>
    <mergeCell ref="A2580:A2581"/>
    <mergeCell ref="A2582:A2583"/>
    <mergeCell ref="A2572:A2573"/>
    <mergeCell ref="A2574:A2575"/>
    <mergeCell ref="A2576:A2577"/>
    <mergeCell ref="A2566:A2567"/>
    <mergeCell ref="A2568:A2569"/>
    <mergeCell ref="A2570:A2571"/>
    <mergeCell ref="A2560:A2561"/>
    <mergeCell ref="A2562:A2563"/>
    <mergeCell ref="A2564:A2565"/>
    <mergeCell ref="A2554:A2555"/>
    <mergeCell ref="A2556:A2557"/>
    <mergeCell ref="A2558:A2559"/>
    <mergeCell ref="A2548:A2549"/>
    <mergeCell ref="A2550:A2551"/>
    <mergeCell ref="A2552:A2553"/>
    <mergeCell ref="A2541:A2543"/>
    <mergeCell ref="A2544:A2545"/>
    <mergeCell ref="A2546:A2547"/>
    <mergeCell ref="A2535:A2536"/>
    <mergeCell ref="A2537:A2538"/>
    <mergeCell ref="A2539:A2540"/>
    <mergeCell ref="A2529:A2530"/>
    <mergeCell ref="A2531:A2532"/>
    <mergeCell ref="A2533:A2534"/>
    <mergeCell ref="A2523:A2524"/>
    <mergeCell ref="A2525:A2526"/>
    <mergeCell ref="A2527:A2528"/>
    <mergeCell ref="A2517:A2518"/>
    <mergeCell ref="A2519:A2520"/>
    <mergeCell ref="A2521:A2522"/>
    <mergeCell ref="A2511:A2512"/>
    <mergeCell ref="A2513:A2514"/>
    <mergeCell ref="A2515:A2516"/>
    <mergeCell ref="A2505:A2506"/>
    <mergeCell ref="A2507:A2508"/>
    <mergeCell ref="A2509:A2510"/>
    <mergeCell ref="A2499:A2500"/>
    <mergeCell ref="A2501:A2502"/>
    <mergeCell ref="A2503:A2504"/>
    <mergeCell ref="A2493:A2494"/>
    <mergeCell ref="A2495:A2496"/>
    <mergeCell ref="A2497:A2498"/>
    <mergeCell ref="A2487:A2488"/>
    <mergeCell ref="A2489:A2490"/>
    <mergeCell ref="A2491:A2492"/>
    <mergeCell ref="A2480:A2481"/>
    <mergeCell ref="A2482:A2483"/>
    <mergeCell ref="A2484:A2486"/>
    <mergeCell ref="A2474:A2475"/>
    <mergeCell ref="A2476:A2477"/>
    <mergeCell ref="A2478:A2479"/>
    <mergeCell ref="A2468:A2469"/>
    <mergeCell ref="A2470:A2471"/>
    <mergeCell ref="A2472:A2473"/>
    <mergeCell ref="A2462:A2463"/>
    <mergeCell ref="A2464:A2465"/>
    <mergeCell ref="A2466:A2467"/>
    <mergeCell ref="A2456:A2457"/>
    <mergeCell ref="A2458:A2459"/>
    <mergeCell ref="A2460:A2461"/>
    <mergeCell ref="A2450:A2451"/>
    <mergeCell ref="A2452:A2453"/>
    <mergeCell ref="A2454:A2455"/>
    <mergeCell ref="A2444:A2445"/>
    <mergeCell ref="A2446:A2447"/>
    <mergeCell ref="A2448:A2449"/>
    <mergeCell ref="A2438:A2439"/>
    <mergeCell ref="A2440:A2441"/>
    <mergeCell ref="A2442:A2443"/>
    <mergeCell ref="A2431:A2433"/>
    <mergeCell ref="A2434:A2435"/>
    <mergeCell ref="A2436:A2437"/>
    <mergeCell ref="A2425:A2426"/>
    <mergeCell ref="A2427:A2428"/>
    <mergeCell ref="A2429:A2430"/>
    <mergeCell ref="A2418:A2419"/>
    <mergeCell ref="A2420:A2421"/>
    <mergeCell ref="A2422:A2424"/>
    <mergeCell ref="A2411:A2413"/>
    <mergeCell ref="A2414:A2415"/>
    <mergeCell ref="A2416:A2417"/>
    <mergeCell ref="A2404:A2405"/>
    <mergeCell ref="A2406:A2407"/>
    <mergeCell ref="A2409:A2410"/>
    <mergeCell ref="A2398:A2399"/>
    <mergeCell ref="A2400:A2401"/>
    <mergeCell ref="A2402:A2403"/>
    <mergeCell ref="A2392:A2393"/>
    <mergeCell ref="A2394:A2395"/>
    <mergeCell ref="A2396:A2397"/>
    <mergeCell ref="A2385:A2386"/>
    <mergeCell ref="A2387:A2388"/>
    <mergeCell ref="A2389:A2391"/>
    <mergeCell ref="A2378:A2380"/>
    <mergeCell ref="A2381:A2382"/>
    <mergeCell ref="A2383:A2384"/>
    <mergeCell ref="A2371:A2372"/>
    <mergeCell ref="A2373:A2375"/>
    <mergeCell ref="A2376:A2377"/>
    <mergeCell ref="A2365:A2366"/>
    <mergeCell ref="A2367:A2368"/>
    <mergeCell ref="A2369:A2370"/>
    <mergeCell ref="A2359:A2360"/>
    <mergeCell ref="A2361:A2362"/>
    <mergeCell ref="A2363:A2364"/>
    <mergeCell ref="A2353:A2354"/>
    <mergeCell ref="A2355:A2356"/>
    <mergeCell ref="A2357:A2358"/>
    <mergeCell ref="A2346:A2348"/>
    <mergeCell ref="A2349:A2350"/>
    <mergeCell ref="A2351:A2352"/>
    <mergeCell ref="A2340:A2341"/>
    <mergeCell ref="A2342:A2343"/>
    <mergeCell ref="A2344:A2345"/>
    <mergeCell ref="A2333:A2334"/>
    <mergeCell ref="A2335:A2336"/>
    <mergeCell ref="A2337:A2339"/>
    <mergeCell ref="A2326:A2328"/>
    <mergeCell ref="A2329:A2330"/>
    <mergeCell ref="A2331:A2332"/>
    <mergeCell ref="A2319:A2320"/>
    <mergeCell ref="A2321:A2322"/>
    <mergeCell ref="A2323:A2325"/>
    <mergeCell ref="A2313:A2314"/>
    <mergeCell ref="A2315:A2316"/>
    <mergeCell ref="A2317:A2318"/>
    <mergeCell ref="A2306:A2307"/>
    <mergeCell ref="A2308:A2310"/>
    <mergeCell ref="A2311:A2312"/>
    <mergeCell ref="A2300:A2301"/>
    <mergeCell ref="A2302:A2303"/>
    <mergeCell ref="A2304:A2305"/>
    <mergeCell ref="A2294:A2295"/>
    <mergeCell ref="A2296:A2297"/>
    <mergeCell ref="A2298:A2299"/>
    <mergeCell ref="A2287:A2289"/>
    <mergeCell ref="A2290:A2291"/>
    <mergeCell ref="A2292:A2293"/>
    <mergeCell ref="A2280:A2281"/>
    <mergeCell ref="A2282:A2284"/>
    <mergeCell ref="A2285:A2286"/>
    <mergeCell ref="A2273:A2274"/>
    <mergeCell ref="A2275:A2277"/>
    <mergeCell ref="A2278:A2279"/>
    <mergeCell ref="A2267:A2268"/>
    <mergeCell ref="A2269:A2270"/>
    <mergeCell ref="A2271:A2272"/>
    <mergeCell ref="A2261:A2262"/>
    <mergeCell ref="A2263:A2264"/>
    <mergeCell ref="A2265:A2266"/>
    <mergeCell ref="A2255:A2256"/>
    <mergeCell ref="A2257:A2258"/>
    <mergeCell ref="A2259:A2260"/>
    <mergeCell ref="A2249:A2250"/>
    <mergeCell ref="A2251:A2252"/>
    <mergeCell ref="A2253:A2254"/>
    <mergeCell ref="A2242:A2243"/>
    <mergeCell ref="A2244:A2245"/>
    <mergeCell ref="A2246:A2248"/>
    <mergeCell ref="A2235:A2236"/>
    <mergeCell ref="A2237:A2239"/>
    <mergeCell ref="A2240:A2241"/>
    <mergeCell ref="A2229:A2230"/>
    <mergeCell ref="A2231:A2232"/>
    <mergeCell ref="A2233:A2234"/>
    <mergeCell ref="A2223:A2224"/>
    <mergeCell ref="A2225:A2226"/>
    <mergeCell ref="A2227:A2228"/>
    <mergeCell ref="A2217:A2218"/>
    <mergeCell ref="A2219:A2220"/>
    <mergeCell ref="A2221:A2222"/>
    <mergeCell ref="A2211:A2212"/>
    <mergeCell ref="A2213:A2214"/>
    <mergeCell ref="A2215:A2216"/>
    <mergeCell ref="A2205:A2206"/>
    <mergeCell ref="A2207:A2208"/>
    <mergeCell ref="A2209:A2210"/>
    <mergeCell ref="A2199:A2200"/>
    <mergeCell ref="A2201:A2202"/>
    <mergeCell ref="A2203:A2204"/>
    <mergeCell ref="A2193:A2194"/>
    <mergeCell ref="A2195:A2196"/>
    <mergeCell ref="A2197:A2198"/>
    <mergeCell ref="A2187:A2188"/>
    <mergeCell ref="A2189:A2190"/>
    <mergeCell ref="A2191:A2192"/>
    <mergeCell ref="A2181:A2182"/>
    <mergeCell ref="A2183:A2184"/>
    <mergeCell ref="A2185:A2186"/>
    <mergeCell ref="A2175:A2176"/>
    <mergeCell ref="A2177:A2178"/>
    <mergeCell ref="A2179:A2180"/>
    <mergeCell ref="A2169:A2170"/>
    <mergeCell ref="A2171:A2172"/>
    <mergeCell ref="A2173:A2174"/>
    <mergeCell ref="A2163:A2164"/>
    <mergeCell ref="A2165:A2166"/>
    <mergeCell ref="A2167:A2168"/>
    <mergeCell ref="A2157:A2158"/>
    <mergeCell ref="A2159:A2160"/>
    <mergeCell ref="A2161:A2162"/>
    <mergeCell ref="A2150:A2151"/>
    <mergeCell ref="A2152:A2153"/>
    <mergeCell ref="A2154:A2156"/>
    <mergeCell ref="A2144:A2145"/>
    <mergeCell ref="A2146:A2147"/>
    <mergeCell ref="A2148:A2149"/>
    <mergeCell ref="A2138:A2139"/>
    <mergeCell ref="A2140:A2141"/>
    <mergeCell ref="A2142:A2143"/>
    <mergeCell ref="A2132:A2133"/>
    <mergeCell ref="A2134:A2135"/>
    <mergeCell ref="A2136:A2137"/>
    <mergeCell ref="A2125:A2126"/>
    <mergeCell ref="A2127:A2128"/>
    <mergeCell ref="A2129:A2131"/>
    <mergeCell ref="A2118:A2120"/>
    <mergeCell ref="A2121:A2122"/>
    <mergeCell ref="A2123:A2124"/>
    <mergeCell ref="A2111:A2112"/>
    <mergeCell ref="A2113:A2115"/>
    <mergeCell ref="A2116:A2117"/>
    <mergeCell ref="A2105:A2106"/>
    <mergeCell ref="A2107:A2108"/>
    <mergeCell ref="A2109:A2110"/>
    <mergeCell ref="A2099:A2100"/>
    <mergeCell ref="A2101:A2102"/>
    <mergeCell ref="A2103:A2104"/>
    <mergeCell ref="A2092:A2093"/>
    <mergeCell ref="A2094:A2096"/>
    <mergeCell ref="A2097:A2098"/>
    <mergeCell ref="A2085:A2086"/>
    <mergeCell ref="A2087:A2088"/>
    <mergeCell ref="A2089:A2091"/>
    <mergeCell ref="A2079:A2080"/>
    <mergeCell ref="A2081:A2082"/>
    <mergeCell ref="A2083:A2084"/>
    <mergeCell ref="A2073:A2074"/>
    <mergeCell ref="A2075:A2076"/>
    <mergeCell ref="A2077:A2078"/>
    <mergeCell ref="A2067:A2068"/>
    <mergeCell ref="A2069:A2070"/>
    <mergeCell ref="A2071:A2072"/>
    <mergeCell ref="A2061:A2062"/>
    <mergeCell ref="A2063:A2064"/>
    <mergeCell ref="A2065:A2066"/>
    <mergeCell ref="A2053:A2054"/>
    <mergeCell ref="A2055:A2057"/>
    <mergeCell ref="A2058:A2060"/>
    <mergeCell ref="A2047:A2048"/>
    <mergeCell ref="A2049:A2050"/>
    <mergeCell ref="A2051:A2052"/>
    <mergeCell ref="A2041:A2042"/>
    <mergeCell ref="A2043:A2044"/>
    <mergeCell ref="A2045:A2046"/>
    <mergeCell ref="A2034:A2035"/>
    <mergeCell ref="A2036:A2037"/>
    <mergeCell ref="A2038:A2040"/>
    <mergeCell ref="A2027:A2028"/>
    <mergeCell ref="A2029:A2030"/>
    <mergeCell ref="A2031:A2033"/>
    <mergeCell ref="A2021:A2022"/>
    <mergeCell ref="A2023:A2024"/>
    <mergeCell ref="A2025:A2026"/>
    <mergeCell ref="A2014:A2015"/>
    <mergeCell ref="A2016:A2017"/>
    <mergeCell ref="A2018:A2020"/>
    <mergeCell ref="A2007:A2008"/>
    <mergeCell ref="A2009:A2010"/>
    <mergeCell ref="A2011:A2013"/>
    <mergeCell ref="A2000:A2001"/>
    <mergeCell ref="A2002:A2004"/>
    <mergeCell ref="A2005:A2006"/>
    <mergeCell ref="A1994:A1995"/>
    <mergeCell ref="A1996:A1997"/>
    <mergeCell ref="A1998:A1999"/>
    <mergeCell ref="A1988:A1989"/>
    <mergeCell ref="A1990:A1991"/>
    <mergeCell ref="A1992:A1993"/>
    <mergeCell ref="A1982:A1983"/>
    <mergeCell ref="A1984:A1985"/>
    <mergeCell ref="A1986:A1987"/>
    <mergeCell ref="A1976:A1977"/>
    <mergeCell ref="A1978:A1979"/>
    <mergeCell ref="A1980:A1981"/>
    <mergeCell ref="A1970:A1971"/>
    <mergeCell ref="A1972:A1973"/>
    <mergeCell ref="A1974:A1975"/>
    <mergeCell ref="A1964:A1965"/>
    <mergeCell ref="A1966:A1967"/>
    <mergeCell ref="A1968:A1969"/>
    <mergeCell ref="A1958:A1959"/>
    <mergeCell ref="A1960:A1961"/>
    <mergeCell ref="A1962:A1963"/>
    <mergeCell ref="A1951:A1952"/>
    <mergeCell ref="A1953:A1955"/>
    <mergeCell ref="A1956:A1957"/>
    <mergeCell ref="A1945:A1946"/>
    <mergeCell ref="A1947:A1948"/>
    <mergeCell ref="A1949:A1950"/>
    <mergeCell ref="A1938:A1940"/>
    <mergeCell ref="A1941:A1942"/>
    <mergeCell ref="A1943:A1944"/>
    <mergeCell ref="A1932:A1933"/>
    <mergeCell ref="A1934:A1935"/>
    <mergeCell ref="A1936:A1937"/>
    <mergeCell ref="A1926:A1927"/>
    <mergeCell ref="A1928:A1929"/>
    <mergeCell ref="A1930:A1931"/>
    <mergeCell ref="A1919:A1921"/>
    <mergeCell ref="A1922:A1923"/>
    <mergeCell ref="A1924:A1925"/>
    <mergeCell ref="A1912:A1913"/>
    <mergeCell ref="A1914:A1915"/>
    <mergeCell ref="A1916:A1918"/>
    <mergeCell ref="A1906:A1907"/>
    <mergeCell ref="A1908:A1909"/>
    <mergeCell ref="A1910:A1911"/>
    <mergeCell ref="A1899:A1900"/>
    <mergeCell ref="A1901:A1902"/>
    <mergeCell ref="A1903:A1905"/>
    <mergeCell ref="A1893:A1894"/>
    <mergeCell ref="A1895:A1896"/>
    <mergeCell ref="A1897:A1898"/>
    <mergeCell ref="A1887:A1888"/>
    <mergeCell ref="A1889:A1890"/>
    <mergeCell ref="A1891:A1892"/>
    <mergeCell ref="A1881:A1882"/>
    <mergeCell ref="A1883:A1884"/>
    <mergeCell ref="A1885:A1886"/>
    <mergeCell ref="A1874:A1876"/>
    <mergeCell ref="A1877:A1878"/>
    <mergeCell ref="A1879:A1880"/>
    <mergeCell ref="A1867:A1869"/>
    <mergeCell ref="A1870:A1871"/>
    <mergeCell ref="A1872:A1873"/>
    <mergeCell ref="A1861:A1862"/>
    <mergeCell ref="A1863:A1864"/>
    <mergeCell ref="A1865:A1866"/>
    <mergeCell ref="A1855:A1856"/>
    <mergeCell ref="A1857:A1858"/>
    <mergeCell ref="A1859:A1860"/>
    <mergeCell ref="A1849:A1850"/>
    <mergeCell ref="A1851:A1852"/>
    <mergeCell ref="A1853:A1854"/>
    <mergeCell ref="A1843:A1844"/>
    <mergeCell ref="A1845:A1846"/>
    <mergeCell ref="A1847:A1848"/>
    <mergeCell ref="A1837:A1838"/>
    <mergeCell ref="A1839:A1840"/>
    <mergeCell ref="A1841:A1842"/>
    <mergeCell ref="A1830:A1831"/>
    <mergeCell ref="A1832:A1834"/>
    <mergeCell ref="A1835:A1836"/>
    <mergeCell ref="A1824:A1825"/>
    <mergeCell ref="A1826:A1827"/>
    <mergeCell ref="A1828:A1829"/>
    <mergeCell ref="A1817:A1819"/>
    <mergeCell ref="A1820:A1821"/>
    <mergeCell ref="A1822:A1823"/>
    <mergeCell ref="A1811:A1812"/>
    <mergeCell ref="A1813:A1814"/>
    <mergeCell ref="A1815:A1816"/>
    <mergeCell ref="A1805:A1806"/>
    <mergeCell ref="A1807:A1808"/>
    <mergeCell ref="A1809:A1810"/>
    <mergeCell ref="A1798:A1800"/>
    <mergeCell ref="A1801:A1802"/>
    <mergeCell ref="A1803:A1804"/>
    <mergeCell ref="A1790:A1792"/>
    <mergeCell ref="A1793:A1795"/>
    <mergeCell ref="A1796:A1797"/>
    <mergeCell ref="A1784:A1785"/>
    <mergeCell ref="A1786:A1787"/>
    <mergeCell ref="A1788:A1789"/>
    <mergeCell ref="A1778:A1779"/>
    <mergeCell ref="A1780:A1781"/>
    <mergeCell ref="A1782:A1783"/>
    <mergeCell ref="A1771:A1772"/>
    <mergeCell ref="A1773:A1774"/>
    <mergeCell ref="A1776:A1777"/>
    <mergeCell ref="A1765:A1766"/>
    <mergeCell ref="A1767:A1768"/>
    <mergeCell ref="A1769:A1770"/>
    <mergeCell ref="A1758:A1760"/>
    <mergeCell ref="A1761:A1762"/>
    <mergeCell ref="A1763:A1764"/>
    <mergeCell ref="A1752:A1753"/>
    <mergeCell ref="A1754:A1755"/>
    <mergeCell ref="A1756:A1757"/>
    <mergeCell ref="A1746:A1747"/>
    <mergeCell ref="A1748:A1749"/>
    <mergeCell ref="A1750:A1751"/>
    <mergeCell ref="A1740:A1741"/>
    <mergeCell ref="A1742:A1743"/>
    <mergeCell ref="A1744:A1745"/>
    <mergeCell ref="A1734:A1735"/>
    <mergeCell ref="A1736:A1737"/>
    <mergeCell ref="A1738:A1739"/>
    <mergeCell ref="A1728:A1729"/>
    <mergeCell ref="A1730:A1731"/>
    <mergeCell ref="A1732:A1733"/>
    <mergeCell ref="A1721:A1723"/>
    <mergeCell ref="A1724:A1725"/>
    <mergeCell ref="A1726:A1727"/>
    <mergeCell ref="A1715:A1716"/>
    <mergeCell ref="A1717:A1718"/>
    <mergeCell ref="A1719:A1720"/>
    <mergeCell ref="A1708:A1709"/>
    <mergeCell ref="A1710:A1712"/>
    <mergeCell ref="A1713:A1714"/>
    <mergeCell ref="A1701:A1703"/>
    <mergeCell ref="A1704:A1705"/>
    <mergeCell ref="A1706:A1707"/>
    <mergeCell ref="A1695:A1696"/>
    <mergeCell ref="A1697:A1698"/>
    <mergeCell ref="A1699:A1700"/>
    <mergeCell ref="A1689:A1690"/>
    <mergeCell ref="A1691:A1692"/>
    <mergeCell ref="A1693:A1694"/>
    <mergeCell ref="A1682:A1683"/>
    <mergeCell ref="A1684:A1685"/>
    <mergeCell ref="A1686:A1688"/>
    <mergeCell ref="A1675:A1677"/>
    <mergeCell ref="A1678:A1679"/>
    <mergeCell ref="A1680:A1681"/>
    <mergeCell ref="A1669:A1670"/>
    <mergeCell ref="A1671:A1672"/>
    <mergeCell ref="A1673:A1674"/>
    <mergeCell ref="A1662:A1663"/>
    <mergeCell ref="A1665:A1666"/>
    <mergeCell ref="A1667:A1668"/>
    <mergeCell ref="A1656:A1657"/>
    <mergeCell ref="A1658:A1659"/>
    <mergeCell ref="A1660:A1661"/>
    <mergeCell ref="A1649:A1651"/>
    <mergeCell ref="A1652:A1653"/>
    <mergeCell ref="A1654:A1655"/>
    <mergeCell ref="A1641:A1643"/>
    <mergeCell ref="A1644:A1645"/>
    <mergeCell ref="A1646:A1648"/>
    <mergeCell ref="A1635:A1636"/>
    <mergeCell ref="A1637:A1638"/>
    <mergeCell ref="A1639:A1640"/>
    <mergeCell ref="A1628:A1629"/>
    <mergeCell ref="A1630:A1632"/>
    <mergeCell ref="A1633:A1634"/>
    <mergeCell ref="A1622:A1623"/>
    <mergeCell ref="A1624:A1625"/>
    <mergeCell ref="A1626:A1627"/>
    <mergeCell ref="A1615:A1617"/>
    <mergeCell ref="A1618:A1619"/>
    <mergeCell ref="A1620:A1621"/>
    <mergeCell ref="A1609:A1610"/>
    <mergeCell ref="A1611:A1612"/>
    <mergeCell ref="A1613:A1614"/>
    <mergeCell ref="A1603:A1604"/>
    <mergeCell ref="A1605:A1606"/>
    <mergeCell ref="A1607:A1608"/>
    <mergeCell ref="A1597:A1598"/>
    <mergeCell ref="A1599:A1600"/>
    <mergeCell ref="A1601:A1602"/>
    <mergeCell ref="A1591:A1592"/>
    <mergeCell ref="A1593:A1594"/>
    <mergeCell ref="A1595:A1596"/>
    <mergeCell ref="A1585:A1586"/>
    <mergeCell ref="A1587:A1588"/>
    <mergeCell ref="A1589:A1590"/>
    <mergeCell ref="A1579:A1580"/>
    <mergeCell ref="A1581:A1582"/>
    <mergeCell ref="A1583:A1584"/>
    <mergeCell ref="A1573:A1574"/>
    <mergeCell ref="A1575:A1576"/>
    <mergeCell ref="A1577:A1578"/>
    <mergeCell ref="A1567:A1568"/>
    <mergeCell ref="A1569:A1570"/>
    <mergeCell ref="A1571:A1572"/>
    <mergeCell ref="A1561:A1562"/>
    <mergeCell ref="A1563:A1564"/>
    <mergeCell ref="A1565:A1566"/>
    <mergeCell ref="A1555:A1556"/>
    <mergeCell ref="A1557:A1558"/>
    <mergeCell ref="A1559:A1560"/>
    <mergeCell ref="A1549:A1550"/>
    <mergeCell ref="A1551:A1552"/>
    <mergeCell ref="A1553:A1554"/>
    <mergeCell ref="A1543:A1544"/>
    <mergeCell ref="A1545:A1546"/>
    <mergeCell ref="A1547:A1548"/>
    <mergeCell ref="A1536:A1537"/>
    <mergeCell ref="A1538:A1539"/>
    <mergeCell ref="A1540:A1542"/>
    <mergeCell ref="A1530:A1531"/>
    <mergeCell ref="A1532:A1533"/>
    <mergeCell ref="A1534:A1535"/>
    <mergeCell ref="A1524:A1525"/>
    <mergeCell ref="A1526:A1527"/>
    <mergeCell ref="A1528:A1529"/>
    <mergeCell ref="A1517:A1518"/>
    <mergeCell ref="A1519:A1520"/>
    <mergeCell ref="A1522:A1523"/>
    <mergeCell ref="A1511:A1512"/>
    <mergeCell ref="A1513:A1514"/>
    <mergeCell ref="A1515:A1516"/>
    <mergeCell ref="A1503:A1505"/>
    <mergeCell ref="A1506:A1508"/>
    <mergeCell ref="A1509:A1510"/>
    <mergeCell ref="A1497:A1498"/>
    <mergeCell ref="A1499:A1500"/>
    <mergeCell ref="A1501:A1502"/>
    <mergeCell ref="A1491:A1492"/>
    <mergeCell ref="A1493:A1494"/>
    <mergeCell ref="A1495:A1496"/>
    <mergeCell ref="A1485:A1486"/>
    <mergeCell ref="A1487:A1488"/>
    <mergeCell ref="A1489:A1490"/>
    <mergeCell ref="A1479:A1480"/>
    <mergeCell ref="A1481:A1482"/>
    <mergeCell ref="A1483:A1484"/>
    <mergeCell ref="A1473:A1474"/>
    <mergeCell ref="A1475:A1476"/>
    <mergeCell ref="A1477:A1478"/>
    <mergeCell ref="A1467:A1468"/>
    <mergeCell ref="A1469:A1470"/>
    <mergeCell ref="A1471:A1472"/>
    <mergeCell ref="A1460:A1461"/>
    <mergeCell ref="A1462:A1463"/>
    <mergeCell ref="A1464:A1466"/>
    <mergeCell ref="A1454:A1455"/>
    <mergeCell ref="A1456:A1457"/>
    <mergeCell ref="A1458:A1459"/>
    <mergeCell ref="A1447:A1448"/>
    <mergeCell ref="A1449:A1450"/>
    <mergeCell ref="A1451:A1453"/>
    <mergeCell ref="A1440:A1441"/>
    <mergeCell ref="A1442:A1444"/>
    <mergeCell ref="A1445:A1446"/>
    <mergeCell ref="A1434:A1435"/>
    <mergeCell ref="A1436:A1437"/>
    <mergeCell ref="A1438:A1439"/>
    <mergeCell ref="A1428:A1429"/>
    <mergeCell ref="A1430:A1431"/>
    <mergeCell ref="A1432:A1433"/>
    <mergeCell ref="A1421:A1422"/>
    <mergeCell ref="A1423:A1424"/>
    <mergeCell ref="A1425:A1427"/>
    <mergeCell ref="A1414:A1415"/>
    <mergeCell ref="A1416:A1417"/>
    <mergeCell ref="A1418:A1420"/>
    <mergeCell ref="A1408:A1409"/>
    <mergeCell ref="A1410:A1411"/>
    <mergeCell ref="A1412:A1413"/>
    <mergeCell ref="A1402:A1403"/>
    <mergeCell ref="A1404:A1405"/>
    <mergeCell ref="A1406:A1407"/>
    <mergeCell ref="A1396:A1397"/>
    <mergeCell ref="A1398:A1399"/>
    <mergeCell ref="A1400:A1401"/>
    <mergeCell ref="A1390:A1391"/>
    <mergeCell ref="A1392:A1393"/>
    <mergeCell ref="A1394:A1395"/>
    <mergeCell ref="A1384:A1385"/>
    <mergeCell ref="A1386:A1387"/>
    <mergeCell ref="A1388:A1389"/>
    <mergeCell ref="A1378:A1379"/>
    <mergeCell ref="A1380:A1381"/>
    <mergeCell ref="A1382:A1383"/>
    <mergeCell ref="A1372:A1373"/>
    <mergeCell ref="A1374:A1375"/>
    <mergeCell ref="A1376:A1377"/>
    <mergeCell ref="A1366:A1367"/>
    <mergeCell ref="A1368:A1369"/>
    <mergeCell ref="A1370:A1371"/>
    <mergeCell ref="A1360:A1361"/>
    <mergeCell ref="A1362:A1363"/>
    <mergeCell ref="A1364:A1365"/>
    <mergeCell ref="A1353:A1355"/>
    <mergeCell ref="A1356:A1357"/>
    <mergeCell ref="A1358:A1359"/>
    <mergeCell ref="A1347:A1348"/>
    <mergeCell ref="A1349:A1350"/>
    <mergeCell ref="A1351:A1352"/>
    <mergeCell ref="A1341:A1342"/>
    <mergeCell ref="A1343:A1344"/>
    <mergeCell ref="A1345:A1346"/>
    <mergeCell ref="A1335:A1336"/>
    <mergeCell ref="A1337:A1338"/>
    <mergeCell ref="A1339:A1340"/>
    <mergeCell ref="A1329:A1330"/>
    <mergeCell ref="A1331:A1332"/>
    <mergeCell ref="A1333:A1334"/>
    <mergeCell ref="A1322:A1323"/>
    <mergeCell ref="A1324:A1326"/>
    <mergeCell ref="A1327:A1328"/>
    <mergeCell ref="A1316:A1317"/>
    <mergeCell ref="A1318:A1319"/>
    <mergeCell ref="A1320:A1321"/>
    <mergeCell ref="A1309:A1310"/>
    <mergeCell ref="A1311:A1312"/>
    <mergeCell ref="A1313:A1315"/>
    <mergeCell ref="A1303:A1304"/>
    <mergeCell ref="A1305:A1306"/>
    <mergeCell ref="A1307:A1308"/>
    <mergeCell ref="A1297:A1298"/>
    <mergeCell ref="A1299:A1300"/>
    <mergeCell ref="A1301:A1302"/>
    <mergeCell ref="A1289:A1291"/>
    <mergeCell ref="A1292:A1294"/>
    <mergeCell ref="A1295:A1296"/>
    <mergeCell ref="A1283:A1284"/>
    <mergeCell ref="A1285:A1286"/>
    <mergeCell ref="A1287:A1288"/>
    <mergeCell ref="A1277:A1278"/>
    <mergeCell ref="A1279:A1280"/>
    <mergeCell ref="A1281:A1282"/>
    <mergeCell ref="A1271:A1272"/>
    <mergeCell ref="A1273:A1274"/>
    <mergeCell ref="A1275:A1276"/>
    <mergeCell ref="A1265:A1266"/>
    <mergeCell ref="A1267:A1268"/>
    <mergeCell ref="A1269:A1270"/>
    <mergeCell ref="A1259:A1260"/>
    <mergeCell ref="A1261:A1262"/>
    <mergeCell ref="A1263:A1264"/>
    <mergeCell ref="A1253:A1254"/>
    <mergeCell ref="A1255:A1256"/>
    <mergeCell ref="A1257:A1258"/>
    <mergeCell ref="A1245:A1247"/>
    <mergeCell ref="A1248:A1250"/>
    <mergeCell ref="A1251:A1252"/>
    <mergeCell ref="A1239:A1240"/>
    <mergeCell ref="A1241:A1242"/>
    <mergeCell ref="A1243:A1244"/>
    <mergeCell ref="A1232:A1233"/>
    <mergeCell ref="A1234:A1236"/>
    <mergeCell ref="A1237:A1238"/>
    <mergeCell ref="A1226:A1227"/>
    <mergeCell ref="A1228:A1229"/>
    <mergeCell ref="A1230:A1231"/>
    <mergeCell ref="A1219:A1220"/>
    <mergeCell ref="A1221:A1222"/>
    <mergeCell ref="A1223:A1225"/>
    <mergeCell ref="A1213:A1214"/>
    <mergeCell ref="A1215:A1216"/>
    <mergeCell ref="A1217:A1218"/>
    <mergeCell ref="A1207:A1208"/>
    <mergeCell ref="A1209:A1210"/>
    <mergeCell ref="A1211:A1212"/>
    <mergeCell ref="A1201:A1202"/>
    <mergeCell ref="A1203:A1204"/>
    <mergeCell ref="A1205:A1206"/>
    <mergeCell ref="A1195:A1196"/>
    <mergeCell ref="A1197:A1198"/>
    <mergeCell ref="A1199:A1200"/>
    <mergeCell ref="A1188:A1189"/>
    <mergeCell ref="A1190:A1191"/>
    <mergeCell ref="A1192:A1194"/>
    <mergeCell ref="A1181:A1183"/>
    <mergeCell ref="A1184:A1185"/>
    <mergeCell ref="A1186:A1187"/>
    <mergeCell ref="A1175:A1176"/>
    <mergeCell ref="A1177:A1178"/>
    <mergeCell ref="A1179:A1180"/>
    <mergeCell ref="A1169:A1170"/>
    <mergeCell ref="A1171:A1172"/>
    <mergeCell ref="A1173:A1174"/>
    <mergeCell ref="A1162:A1163"/>
    <mergeCell ref="A1164:A1165"/>
    <mergeCell ref="A1166:A1168"/>
    <mergeCell ref="A1155:A1156"/>
    <mergeCell ref="A1157:A1158"/>
    <mergeCell ref="A1159:A1161"/>
    <mergeCell ref="A1147:A1149"/>
    <mergeCell ref="A1150:A1152"/>
    <mergeCell ref="A1153:A1154"/>
    <mergeCell ref="A1140:A1141"/>
    <mergeCell ref="A1142:A1144"/>
    <mergeCell ref="A1145:A1146"/>
    <mergeCell ref="A1133:A1134"/>
    <mergeCell ref="A1135:A1137"/>
    <mergeCell ref="A1138:A1139"/>
    <mergeCell ref="A1126:A1127"/>
    <mergeCell ref="A1128:A1129"/>
    <mergeCell ref="A1130:A1132"/>
    <mergeCell ref="A1120:A1121"/>
    <mergeCell ref="A1122:A1123"/>
    <mergeCell ref="A1124:A1125"/>
    <mergeCell ref="A1114:A1115"/>
    <mergeCell ref="A1116:A1117"/>
    <mergeCell ref="A1118:A1119"/>
    <mergeCell ref="A1108:A1109"/>
    <mergeCell ref="A1110:A1111"/>
    <mergeCell ref="A1112:A1113"/>
    <mergeCell ref="A1101:A1103"/>
    <mergeCell ref="A1104:A1105"/>
    <mergeCell ref="A1106:A1107"/>
    <mergeCell ref="A1094:A1096"/>
    <mergeCell ref="A1097:A1098"/>
    <mergeCell ref="A1099:A1100"/>
    <mergeCell ref="A1088:A1089"/>
    <mergeCell ref="A1090:A1091"/>
    <mergeCell ref="A1092:A1093"/>
    <mergeCell ref="A1081:A1082"/>
    <mergeCell ref="A1083:A1085"/>
    <mergeCell ref="A1086:A1087"/>
    <mergeCell ref="A1075:A1076"/>
    <mergeCell ref="A1077:A1078"/>
    <mergeCell ref="A1079:A1080"/>
    <mergeCell ref="A1069:A1070"/>
    <mergeCell ref="A1071:A1072"/>
    <mergeCell ref="A1073:A1074"/>
    <mergeCell ref="A1063:A1064"/>
    <mergeCell ref="A1065:A1066"/>
    <mergeCell ref="A1067:A1068"/>
    <mergeCell ref="A1056:A1058"/>
    <mergeCell ref="A1059:A1060"/>
    <mergeCell ref="A1061:A1062"/>
    <mergeCell ref="A1050:A1051"/>
    <mergeCell ref="A1052:A1053"/>
    <mergeCell ref="A1054:A1055"/>
    <mergeCell ref="A1043:A1044"/>
    <mergeCell ref="A1045:A1046"/>
    <mergeCell ref="A1047:A1049"/>
    <mergeCell ref="A1037:A1038"/>
    <mergeCell ref="A1039:A1040"/>
    <mergeCell ref="A1041:A1042"/>
    <mergeCell ref="A1030:A1031"/>
    <mergeCell ref="A1032:A1033"/>
    <mergeCell ref="A1034:A1036"/>
    <mergeCell ref="A1024:A1025"/>
    <mergeCell ref="A1026:A1027"/>
    <mergeCell ref="A1028:A1029"/>
    <mergeCell ref="A1018:A1019"/>
    <mergeCell ref="A1020:A1021"/>
    <mergeCell ref="A1022:A1023"/>
    <mergeCell ref="A1011:A1012"/>
    <mergeCell ref="A1013:A1015"/>
    <mergeCell ref="A1016:A1017"/>
    <mergeCell ref="A1005:A1006"/>
    <mergeCell ref="A1007:A1008"/>
    <mergeCell ref="A1009:A1010"/>
    <mergeCell ref="A999:A1000"/>
    <mergeCell ref="A1001:A1002"/>
    <mergeCell ref="A1003:A1004"/>
    <mergeCell ref="A992:A993"/>
    <mergeCell ref="A994:A995"/>
    <mergeCell ref="A996:A998"/>
    <mergeCell ref="A985:A986"/>
    <mergeCell ref="A987:A988"/>
    <mergeCell ref="A989:A991"/>
    <mergeCell ref="A979:A980"/>
    <mergeCell ref="A981:A982"/>
    <mergeCell ref="A983:A984"/>
    <mergeCell ref="A973:A974"/>
    <mergeCell ref="A975:A976"/>
    <mergeCell ref="A977:A978"/>
    <mergeCell ref="A967:A968"/>
    <mergeCell ref="A969:A970"/>
    <mergeCell ref="A971:A972"/>
    <mergeCell ref="A961:A962"/>
    <mergeCell ref="A963:A964"/>
    <mergeCell ref="A965:A966"/>
    <mergeCell ref="A955:A956"/>
    <mergeCell ref="A957:A958"/>
    <mergeCell ref="A959:A960"/>
    <mergeCell ref="A948:A949"/>
    <mergeCell ref="A950:A952"/>
    <mergeCell ref="A953:A954"/>
    <mergeCell ref="A942:A943"/>
    <mergeCell ref="A944:A945"/>
    <mergeCell ref="A946:A947"/>
    <mergeCell ref="A936:A937"/>
    <mergeCell ref="A938:A939"/>
    <mergeCell ref="A940:A941"/>
    <mergeCell ref="A929:A931"/>
    <mergeCell ref="A932:A933"/>
    <mergeCell ref="A934:A935"/>
    <mergeCell ref="A923:A924"/>
    <mergeCell ref="A925:A926"/>
    <mergeCell ref="A927:A928"/>
    <mergeCell ref="A917:A918"/>
    <mergeCell ref="A919:A920"/>
    <mergeCell ref="A921:A922"/>
    <mergeCell ref="A909:A910"/>
    <mergeCell ref="A911:A913"/>
    <mergeCell ref="A914:A916"/>
    <mergeCell ref="A903:A904"/>
    <mergeCell ref="A905:A906"/>
    <mergeCell ref="A907:A908"/>
    <mergeCell ref="A897:A898"/>
    <mergeCell ref="A899:A900"/>
    <mergeCell ref="A901:A902"/>
    <mergeCell ref="A891:A892"/>
    <mergeCell ref="A893:A894"/>
    <mergeCell ref="A895:A896"/>
    <mergeCell ref="A885:A886"/>
    <mergeCell ref="A887:A888"/>
    <mergeCell ref="A889:A890"/>
    <mergeCell ref="A879:A880"/>
    <mergeCell ref="A881:A882"/>
    <mergeCell ref="A883:A884"/>
    <mergeCell ref="A872:A873"/>
    <mergeCell ref="A874:A876"/>
    <mergeCell ref="A877:A878"/>
    <mergeCell ref="A866:A867"/>
    <mergeCell ref="A868:A869"/>
    <mergeCell ref="A870:A871"/>
    <mergeCell ref="A859:A861"/>
    <mergeCell ref="A862:A863"/>
    <mergeCell ref="A864:A865"/>
    <mergeCell ref="A853:A854"/>
    <mergeCell ref="A855:A856"/>
    <mergeCell ref="A857:A858"/>
    <mergeCell ref="A846:A848"/>
    <mergeCell ref="A849:A850"/>
    <mergeCell ref="A851:A852"/>
    <mergeCell ref="A840:A841"/>
    <mergeCell ref="A842:A843"/>
    <mergeCell ref="A844:A845"/>
    <mergeCell ref="A834:A835"/>
    <mergeCell ref="A836:A837"/>
    <mergeCell ref="A838:A839"/>
    <mergeCell ref="A827:A828"/>
    <mergeCell ref="A829:A830"/>
    <mergeCell ref="A831:A833"/>
    <mergeCell ref="A821:A822"/>
    <mergeCell ref="A823:A824"/>
    <mergeCell ref="A825:A826"/>
    <mergeCell ref="A815:A816"/>
    <mergeCell ref="A817:A818"/>
    <mergeCell ref="A819:A820"/>
    <mergeCell ref="A809:A810"/>
    <mergeCell ref="A811:A812"/>
    <mergeCell ref="A813:A814"/>
    <mergeCell ref="A803:A804"/>
    <mergeCell ref="A805:A806"/>
    <mergeCell ref="A807:A808"/>
    <mergeCell ref="A796:A797"/>
    <mergeCell ref="A798:A799"/>
    <mergeCell ref="A800:A802"/>
    <mergeCell ref="A790:A791"/>
    <mergeCell ref="A792:A793"/>
    <mergeCell ref="A794:A795"/>
    <mergeCell ref="A784:A785"/>
    <mergeCell ref="A786:A787"/>
    <mergeCell ref="A788:A789"/>
    <mergeCell ref="A778:A779"/>
    <mergeCell ref="A780:A781"/>
    <mergeCell ref="A782:A783"/>
    <mergeCell ref="A771:A772"/>
    <mergeCell ref="A773:A774"/>
    <mergeCell ref="A775:A777"/>
    <mergeCell ref="A764:A765"/>
    <mergeCell ref="A766:A767"/>
    <mergeCell ref="A768:A770"/>
    <mergeCell ref="A758:A759"/>
    <mergeCell ref="A760:A761"/>
    <mergeCell ref="A762:A763"/>
    <mergeCell ref="A752:A753"/>
    <mergeCell ref="A754:A755"/>
    <mergeCell ref="A756:A757"/>
    <mergeCell ref="A746:A747"/>
    <mergeCell ref="A748:A749"/>
    <mergeCell ref="A750:A751"/>
    <mergeCell ref="A739:A740"/>
    <mergeCell ref="A741:A743"/>
    <mergeCell ref="A744:A745"/>
    <mergeCell ref="A733:A734"/>
    <mergeCell ref="A735:A736"/>
    <mergeCell ref="A737:A738"/>
    <mergeCell ref="A727:A728"/>
    <mergeCell ref="A729:A730"/>
    <mergeCell ref="A731:A732"/>
    <mergeCell ref="A721:A722"/>
    <mergeCell ref="A723:A724"/>
    <mergeCell ref="A725:A726"/>
    <mergeCell ref="A715:A716"/>
    <mergeCell ref="A717:A718"/>
    <mergeCell ref="A719:A720"/>
    <mergeCell ref="A708:A709"/>
    <mergeCell ref="A710:A712"/>
    <mergeCell ref="A713:A714"/>
    <mergeCell ref="A702:A703"/>
    <mergeCell ref="A704:A705"/>
    <mergeCell ref="A706:A707"/>
    <mergeCell ref="A696:A697"/>
    <mergeCell ref="A698:A699"/>
    <mergeCell ref="A700:A701"/>
    <mergeCell ref="A690:A691"/>
    <mergeCell ref="A692:A693"/>
    <mergeCell ref="A694:A695"/>
    <mergeCell ref="A684:A685"/>
    <mergeCell ref="A686:A687"/>
    <mergeCell ref="A688:A689"/>
    <mergeCell ref="A677:A678"/>
    <mergeCell ref="A679:A680"/>
    <mergeCell ref="A681:A683"/>
    <mergeCell ref="A671:A672"/>
    <mergeCell ref="A673:A674"/>
    <mergeCell ref="A675:A676"/>
    <mergeCell ref="A664:A665"/>
    <mergeCell ref="A666:A667"/>
    <mergeCell ref="A668:A670"/>
    <mergeCell ref="A658:A659"/>
    <mergeCell ref="A660:A661"/>
    <mergeCell ref="A662:A663"/>
    <mergeCell ref="A652:A653"/>
    <mergeCell ref="A654:A655"/>
    <mergeCell ref="A656:A657"/>
    <mergeCell ref="A646:A647"/>
    <mergeCell ref="A648:A649"/>
    <mergeCell ref="A650:A651"/>
    <mergeCell ref="A640:A641"/>
    <mergeCell ref="A642:A643"/>
    <mergeCell ref="A644:A645"/>
    <mergeCell ref="A633:A634"/>
    <mergeCell ref="A635:A636"/>
    <mergeCell ref="A637:A639"/>
    <mergeCell ref="A627:A628"/>
    <mergeCell ref="A629:A630"/>
    <mergeCell ref="A631:A632"/>
    <mergeCell ref="A621:A622"/>
    <mergeCell ref="A623:A624"/>
    <mergeCell ref="A625:A626"/>
    <mergeCell ref="A615:A616"/>
    <mergeCell ref="A617:A618"/>
    <mergeCell ref="A619:A620"/>
    <mergeCell ref="A609:A610"/>
    <mergeCell ref="A611:A612"/>
    <mergeCell ref="A613:A614"/>
    <mergeCell ref="A603:A604"/>
    <mergeCell ref="A605:A606"/>
    <mergeCell ref="A607:A608"/>
    <mergeCell ref="A597:A598"/>
    <mergeCell ref="A599:A600"/>
    <mergeCell ref="A601:A602"/>
    <mergeCell ref="A591:A592"/>
    <mergeCell ref="A593:A594"/>
    <mergeCell ref="A595:A596"/>
    <mergeCell ref="A585:A586"/>
    <mergeCell ref="A587:A588"/>
    <mergeCell ref="A589:A590"/>
    <mergeCell ref="A579:A580"/>
    <mergeCell ref="A581:A582"/>
    <mergeCell ref="A583:A584"/>
    <mergeCell ref="A573:A574"/>
    <mergeCell ref="A575:A576"/>
    <mergeCell ref="A577:A578"/>
    <mergeCell ref="A567:A568"/>
    <mergeCell ref="A569:A570"/>
    <mergeCell ref="A571:A572"/>
    <mergeCell ref="A561:A562"/>
    <mergeCell ref="A563:A564"/>
    <mergeCell ref="A565:A566"/>
    <mergeCell ref="A555:A556"/>
    <mergeCell ref="A557:A558"/>
    <mergeCell ref="A559:A560"/>
    <mergeCell ref="A548:A550"/>
    <mergeCell ref="A551:A552"/>
    <mergeCell ref="A553:A554"/>
    <mergeCell ref="A541:A542"/>
    <mergeCell ref="A543:A544"/>
    <mergeCell ref="A545:A547"/>
    <mergeCell ref="A535:A536"/>
    <mergeCell ref="A537:A538"/>
    <mergeCell ref="A539:A540"/>
    <mergeCell ref="A529:A530"/>
    <mergeCell ref="A531:A532"/>
    <mergeCell ref="A533:A534"/>
    <mergeCell ref="A522:A523"/>
    <mergeCell ref="A524:A526"/>
    <mergeCell ref="A527:A528"/>
    <mergeCell ref="A516:A517"/>
    <mergeCell ref="A518:A519"/>
    <mergeCell ref="A520:A521"/>
    <mergeCell ref="A508:A510"/>
    <mergeCell ref="A511:A513"/>
    <mergeCell ref="A514:A515"/>
    <mergeCell ref="A502:A503"/>
    <mergeCell ref="A504:A505"/>
    <mergeCell ref="A506:A507"/>
    <mergeCell ref="A495:A496"/>
    <mergeCell ref="A497:A498"/>
    <mergeCell ref="A499:A501"/>
    <mergeCell ref="A488:A490"/>
    <mergeCell ref="A491:A492"/>
    <mergeCell ref="A493:A494"/>
    <mergeCell ref="A482:A483"/>
    <mergeCell ref="A484:A485"/>
    <mergeCell ref="A486:A487"/>
    <mergeCell ref="A476:A477"/>
    <mergeCell ref="A478:A479"/>
    <mergeCell ref="A480:A481"/>
    <mergeCell ref="A470:A471"/>
    <mergeCell ref="A472:A473"/>
    <mergeCell ref="A474:A475"/>
    <mergeCell ref="A463:A464"/>
    <mergeCell ref="A465:A466"/>
    <mergeCell ref="A467:A469"/>
    <mergeCell ref="A457:A458"/>
    <mergeCell ref="A459:A460"/>
    <mergeCell ref="A461:A462"/>
    <mergeCell ref="A450:A452"/>
    <mergeCell ref="A453:A454"/>
    <mergeCell ref="A455:A456"/>
    <mergeCell ref="A443:A445"/>
    <mergeCell ref="A446:A447"/>
    <mergeCell ref="A448:A449"/>
    <mergeCell ref="A437:A438"/>
    <mergeCell ref="A439:A440"/>
    <mergeCell ref="A441:A442"/>
    <mergeCell ref="A431:A432"/>
    <mergeCell ref="A433:A434"/>
    <mergeCell ref="A435:A436"/>
    <mergeCell ref="A425:A426"/>
    <mergeCell ref="A427:A428"/>
    <mergeCell ref="A429:A430"/>
    <mergeCell ref="A419:A420"/>
    <mergeCell ref="A421:A422"/>
    <mergeCell ref="A423:A424"/>
    <mergeCell ref="A412:A413"/>
    <mergeCell ref="A414:A415"/>
    <mergeCell ref="A416:A418"/>
    <mergeCell ref="A406:A407"/>
    <mergeCell ref="A408:A409"/>
    <mergeCell ref="A410:A411"/>
    <mergeCell ref="A400:A401"/>
    <mergeCell ref="A402:A403"/>
    <mergeCell ref="A404:A405"/>
    <mergeCell ref="A394:A395"/>
    <mergeCell ref="A396:A397"/>
    <mergeCell ref="A398:A399"/>
    <mergeCell ref="A388:A389"/>
    <mergeCell ref="A390:A391"/>
    <mergeCell ref="A392:A393"/>
    <mergeCell ref="A381:A382"/>
    <mergeCell ref="A383:A385"/>
    <mergeCell ref="A386:A387"/>
    <mergeCell ref="A374:A376"/>
    <mergeCell ref="A377:A378"/>
    <mergeCell ref="A379:A380"/>
    <mergeCell ref="A368:A369"/>
    <mergeCell ref="A370:A371"/>
    <mergeCell ref="A372:A373"/>
    <mergeCell ref="A361:A363"/>
    <mergeCell ref="A364:A365"/>
    <mergeCell ref="A366:A367"/>
    <mergeCell ref="A355:A356"/>
    <mergeCell ref="A357:A358"/>
    <mergeCell ref="A359:A360"/>
    <mergeCell ref="A349:A350"/>
    <mergeCell ref="A351:A352"/>
    <mergeCell ref="A353:A354"/>
    <mergeCell ref="A342:A343"/>
    <mergeCell ref="A344:A345"/>
    <mergeCell ref="A346:A348"/>
    <mergeCell ref="A335:A337"/>
    <mergeCell ref="A338:A339"/>
    <mergeCell ref="A340:A341"/>
    <mergeCell ref="A329:A330"/>
    <mergeCell ref="A331:A332"/>
    <mergeCell ref="A333:A334"/>
    <mergeCell ref="A323:A324"/>
    <mergeCell ref="A325:A326"/>
    <mergeCell ref="A327:A328"/>
    <mergeCell ref="A317:A318"/>
    <mergeCell ref="A319:A320"/>
    <mergeCell ref="A321:A322"/>
    <mergeCell ref="A311:A312"/>
    <mergeCell ref="A313:A314"/>
    <mergeCell ref="A315:A316"/>
    <mergeCell ref="A305:A306"/>
    <mergeCell ref="A307:A308"/>
    <mergeCell ref="A309:A310"/>
    <mergeCell ref="A299:A300"/>
    <mergeCell ref="A301:A302"/>
    <mergeCell ref="A303:A304"/>
    <mergeCell ref="A293:A294"/>
    <mergeCell ref="A295:A296"/>
    <mergeCell ref="A297:A298"/>
    <mergeCell ref="A286:A287"/>
    <mergeCell ref="A288:A289"/>
    <mergeCell ref="A290:A292"/>
    <mergeCell ref="A279:A280"/>
    <mergeCell ref="A281:A282"/>
    <mergeCell ref="A283:A285"/>
    <mergeCell ref="A273:A274"/>
    <mergeCell ref="A275:A276"/>
    <mergeCell ref="A277:A278"/>
    <mergeCell ref="A267:A268"/>
    <mergeCell ref="A269:A270"/>
    <mergeCell ref="A271:A272"/>
    <mergeCell ref="A260:A261"/>
    <mergeCell ref="A262:A263"/>
    <mergeCell ref="A264:A266"/>
    <mergeCell ref="A254:A255"/>
    <mergeCell ref="A256:A257"/>
    <mergeCell ref="A258:A259"/>
    <mergeCell ref="A246:A248"/>
    <mergeCell ref="A249:A250"/>
    <mergeCell ref="A251:A253"/>
    <mergeCell ref="A240:A241"/>
    <mergeCell ref="A242:A243"/>
    <mergeCell ref="A244:A245"/>
    <mergeCell ref="A234:A235"/>
    <mergeCell ref="A236:A237"/>
    <mergeCell ref="A238:A239"/>
    <mergeCell ref="A228:A229"/>
    <mergeCell ref="A230:A231"/>
    <mergeCell ref="A232:A233"/>
    <mergeCell ref="A222:A223"/>
    <mergeCell ref="A224:A225"/>
    <mergeCell ref="A226:A227"/>
    <mergeCell ref="A216:A217"/>
    <mergeCell ref="A218:A219"/>
    <mergeCell ref="A220:A221"/>
    <mergeCell ref="A210:A211"/>
    <mergeCell ref="A212:A213"/>
    <mergeCell ref="A214:A215"/>
    <mergeCell ref="A204:A205"/>
    <mergeCell ref="A206:A207"/>
    <mergeCell ref="A208:A209"/>
    <mergeCell ref="A198:A199"/>
    <mergeCell ref="A200:A201"/>
    <mergeCell ref="A202:A203"/>
    <mergeCell ref="A192:A193"/>
    <mergeCell ref="A194:A195"/>
    <mergeCell ref="A196:A197"/>
    <mergeCell ref="A186:A187"/>
    <mergeCell ref="A188:A189"/>
    <mergeCell ref="A190:A191"/>
    <mergeCell ref="A178:A180"/>
    <mergeCell ref="A181:A182"/>
    <mergeCell ref="A183:A185"/>
    <mergeCell ref="A172:A173"/>
    <mergeCell ref="A174:A175"/>
    <mergeCell ref="A176:A177"/>
    <mergeCell ref="A166:A167"/>
    <mergeCell ref="A168:A169"/>
    <mergeCell ref="A170:A171"/>
    <mergeCell ref="A160:A161"/>
    <mergeCell ref="A162:A163"/>
    <mergeCell ref="A164:A165"/>
    <mergeCell ref="A153:A154"/>
    <mergeCell ref="A155:A156"/>
    <mergeCell ref="A157:A159"/>
    <mergeCell ref="A147:A148"/>
    <mergeCell ref="A149:A150"/>
    <mergeCell ref="A151:A152"/>
    <mergeCell ref="A141:A142"/>
    <mergeCell ref="A143:A144"/>
    <mergeCell ref="A145:A146"/>
    <mergeCell ref="A135:A136"/>
    <mergeCell ref="A137:A138"/>
    <mergeCell ref="A139:A140"/>
    <mergeCell ref="A129:A130"/>
    <mergeCell ref="A131:A132"/>
    <mergeCell ref="A133:A134"/>
    <mergeCell ref="A123:A124"/>
    <mergeCell ref="A125:A126"/>
    <mergeCell ref="A127:A128"/>
    <mergeCell ref="A117:A118"/>
    <mergeCell ref="A119:A120"/>
    <mergeCell ref="A121:A122"/>
    <mergeCell ref="A111:A112"/>
    <mergeCell ref="A113:A114"/>
    <mergeCell ref="A115:A116"/>
    <mergeCell ref="A104:A105"/>
    <mergeCell ref="A106:A107"/>
    <mergeCell ref="A108:A110"/>
    <mergeCell ref="A98:A99"/>
    <mergeCell ref="A100:A101"/>
    <mergeCell ref="A102:A103"/>
    <mergeCell ref="A92:A93"/>
    <mergeCell ref="A94:A95"/>
    <mergeCell ref="A96:A97"/>
    <mergeCell ref="A86:A87"/>
    <mergeCell ref="A88:A89"/>
    <mergeCell ref="A90:A91"/>
    <mergeCell ref="A80:A81"/>
    <mergeCell ref="A82:A83"/>
    <mergeCell ref="A84:A85"/>
    <mergeCell ref="A74:A75"/>
    <mergeCell ref="A76:A77"/>
    <mergeCell ref="A78:A79"/>
    <mergeCell ref="A68:A69"/>
    <mergeCell ref="A70:A71"/>
    <mergeCell ref="A72:A73"/>
    <mergeCell ref="A62:A63"/>
    <mergeCell ref="A64:A65"/>
    <mergeCell ref="A66:A67"/>
    <mergeCell ref="A56:A57"/>
    <mergeCell ref="A58:A59"/>
    <mergeCell ref="A60:A61"/>
    <mergeCell ref="A50:A51"/>
    <mergeCell ref="A52:A53"/>
    <mergeCell ref="A54:A55"/>
    <mergeCell ref="A44:A45"/>
    <mergeCell ref="A46:A47"/>
    <mergeCell ref="A48:A49"/>
    <mergeCell ref="A38:A39"/>
    <mergeCell ref="A40:A41"/>
    <mergeCell ref="A42:A43"/>
    <mergeCell ref="A32:A33"/>
    <mergeCell ref="A34:A35"/>
    <mergeCell ref="A36:A37"/>
    <mergeCell ref="A26:A27"/>
    <mergeCell ref="A28:A29"/>
    <mergeCell ref="A30:A31"/>
    <mergeCell ref="A20:A21"/>
    <mergeCell ref="A22:A23"/>
    <mergeCell ref="A24:A25"/>
    <mergeCell ref="A14:A15"/>
    <mergeCell ref="A16:A17"/>
    <mergeCell ref="A18:A19"/>
    <mergeCell ref="A8:A9"/>
    <mergeCell ref="A10:A11"/>
    <mergeCell ref="A12:A13"/>
    <mergeCell ref="A2:A3"/>
    <mergeCell ref="A4:A5"/>
    <mergeCell ref="A6:A7"/>
  </mergeCells>
  <hyperlinks>
    <hyperlink ref="B2" r:id="rId1" display="https://www.qschina.cn/en/universities/massachusetts-institute-technology-mit" xr:uid="{469BA599-216C-4040-9006-7543BE589ACA}"/>
    <hyperlink ref="B4" r:id="rId2" display="https://www.qschina.cn/en/universities/imperial-college-london" xr:uid="{077E8857-DA51-42E9-A339-BED8F1F19F38}"/>
    <hyperlink ref="B6" r:id="rId3" display="https://www.qschina.cn/en/universities/university-oxford" xr:uid="{5810FEE6-D854-4726-98B9-518D6460F2D7}"/>
    <hyperlink ref="B8" r:id="rId4" display="https://www.qschina.cn/en/universities/harvard-university" xr:uid="{484CEC60-3CD0-43CE-8583-9A9950BFFEAA}"/>
    <hyperlink ref="B10" r:id="rId5" display="https://www.qschina.cn/en/universities/university-cambridge" xr:uid="{EAEC9CE7-FA0E-4634-9F8E-03F741A5E64F}"/>
    <hyperlink ref="B12" r:id="rId6" display="https://www.qschina.cn/en/universities/stanford-university" xr:uid="{9F476EF1-3F75-4AC3-8E36-F9DC3CF10980}"/>
    <hyperlink ref="B14" r:id="rId7" display="https://www.qschina.cn/en/universities/eth-zurich-swiss-federal-institute-technology" xr:uid="{35FE32CB-1375-4268-88A7-C8D5B6164192}"/>
    <hyperlink ref="B16" r:id="rId8" display="https://www.qschina.cn/en/universities/national-university-singapore-nus" xr:uid="{A8CEDE36-3A3E-4F80-873F-B427D761F8DD}"/>
    <hyperlink ref="B18" r:id="rId9" display="https://www.qschina.cn/en/universities/ucl" xr:uid="{F7C645DA-98D4-4237-AA4E-3C8C660E5075}"/>
    <hyperlink ref="B20" r:id="rId10" display="https://www.qschina.cn/en/universities/california-institute-technology-caltech" xr:uid="{CEB7EFF1-CF7B-47BE-BB53-983C7850EC55}"/>
    <hyperlink ref="B22" r:id="rId11" display="https://www.qschina.cn/en/universities/university-pennsylvania" xr:uid="{10FCC471-9307-43EB-9599-CBBA1AE5460D}"/>
    <hyperlink ref="B24" r:id="rId12" display="https://www.qschina.cn/en/universities/university-california-berkeley-ucb" xr:uid="{D6DDE284-F630-4E28-B8A6-02C51AB9A989}"/>
    <hyperlink ref="B26" r:id="rId13" display="https://www.qschina.cn/en/universities/university-melbourne" xr:uid="{B84F4587-1143-4F6A-9BFA-A35DE1F39DC0}"/>
    <hyperlink ref="B28" r:id="rId14" display="https://www.qschina.cn/en/universities/peking-university" xr:uid="{CEAB5B71-5EC0-4EAD-BB64-97AC84135094}"/>
    <hyperlink ref="B30" r:id="rId15" display="https://www.qschina.cn/en/universities/nanyang-technological-university-singapore-ntu" xr:uid="{08D22D53-C271-4940-8E2B-AF0E8884B96A}"/>
    <hyperlink ref="B32" r:id="rId16" display="https://www.qschina.cn/en/universities/cornell-university" xr:uid="{DABE07B4-10D0-4D0D-95C8-F73700BEF75F}"/>
    <hyperlink ref="B34" r:id="rId17" display="https://www.qschina.cn/en/universities/university-hong-kong" xr:uid="{57E72616-0C07-49AD-9F62-7A403D84D6D0}"/>
    <hyperlink ref="B36" r:id="rId18" display="https://www.qschina.cn/en/universities/university-sydney" xr:uid="{76C3191C-E38B-4618-A275-4D6C0DB4B3D2}"/>
    <hyperlink ref="B38" r:id="rId19" display="https://www.qschina.cn/en/universities/university-new-south-wales-unsw-sydney" xr:uid="{12A564D1-BEAD-46C8-B4C6-565E4BE0591D}"/>
    <hyperlink ref="B40" r:id="rId20" display="https://www.qschina.cn/en/universities/tsinghua-university" xr:uid="{1DC1D113-BB73-4F70-80B7-AEDD1972C9CB}"/>
    <hyperlink ref="B42" r:id="rId21" display="https://www.qschina.cn/en/universities/university-chicago" xr:uid="{FD429AF4-B514-4B6B-9778-4D460DB54004}"/>
    <hyperlink ref="B44" r:id="rId22" display="https://www.qschina.cn/en/universities/princeton-university" xr:uid="{AAFE6563-05D7-498F-A27B-EB3CED256922}"/>
    <hyperlink ref="B46" r:id="rId23" display="https://www.qschina.cn/en/universities/yale-university" xr:uid="{E5C0F77E-CF06-4458-9943-10799C4B7861}"/>
    <hyperlink ref="B48" r:id="rId24" display="https://www.qschina.cn/en/universities/universite-psl" xr:uid="{828E5808-9A46-446B-804E-B6518A3EA2A8}"/>
    <hyperlink ref="B50" r:id="rId25" display="https://www.qschina.cn/en/universities/university-toronto" xr:uid="{BF1A8B0F-A78E-47D3-B899-17B2756D54DF}"/>
    <hyperlink ref="B52" r:id="rId26" display="https://www.qschina.cn/en/universities/epfl" xr:uid="{146A1AC2-112E-45DD-BF72-FF34AC2045BB}"/>
    <hyperlink ref="B54" r:id="rId27" display="https://www.qschina.cn/en/universities/university-edinburgh" xr:uid="{7E69A46C-816E-4B63-929B-F95CC5CF5C24}"/>
    <hyperlink ref="B56" r:id="rId28" display="https://www.qschina.cn/en/universities/technical-university-munich" xr:uid="{06B2B948-4B6D-47B0-9F56-E1B78284B78D}"/>
    <hyperlink ref="B58" r:id="rId29" display="https://www.qschina.cn/en/universities/mcgill-university" xr:uid="{555B680F-C75F-47FD-85F3-5F886FA01FB8}"/>
    <hyperlink ref="B60" r:id="rId30" display="https://www.qschina.cn/en/universities/australian-national-university" xr:uid="{963F8CCD-26FD-41EF-96D0-980EB6D4A6B9}"/>
    <hyperlink ref="B62" r:id="rId31" display="https://www.qschina.cn/en/universities/seoul-national-university" xr:uid="{59C3AE46-38E6-4A70-8BDB-BB0FCDB294BF}"/>
    <hyperlink ref="B64" r:id="rId32" display="https://www.qschina.cn/en/universities/johns-hopkins-university" xr:uid="{F75090CA-51E3-4B50-BE2E-0BDC835DCE21}"/>
    <hyperlink ref="B66" r:id="rId33" display="https://www.qschina.cn/en/universities/university-tokyo" xr:uid="{76B13910-E041-4573-BB07-04D6461AD7DC}"/>
    <hyperlink ref="B68" r:id="rId34" display="https://www.qschina.cn/en/universities/columbia-university" xr:uid="{AC9543A7-18EB-4076-BD75-777E46834F3A}"/>
    <hyperlink ref="B70" r:id="rId35" display="https://www.qschina.cn/en/universities/university-manchester" xr:uid="{FF100CEF-2B2D-476E-8655-79FB0CA6E72D}"/>
    <hyperlink ref="B72" r:id="rId36" display="https://www.qschina.cn/en/universities/chinese-university-hong-kong-cuhk" xr:uid="{9E2CA080-7BC6-457F-9259-830136A43446}"/>
    <hyperlink ref="B74" r:id="rId37" display="https://www.qschina.cn/en/universities/monash-university" xr:uid="{847B40BD-0F16-4BCB-A81B-58EB4385A38D}"/>
    <hyperlink ref="B76" r:id="rId38" display="https://www.qschina.cn/en/universities/university-british-columbia" xr:uid="{C52C998F-BB87-432E-A151-DBE48C3C8684}"/>
    <hyperlink ref="B78" r:id="rId39" display="https://www.qschina.cn/en/universities/fudan-university" xr:uid="{EA808601-A38D-4072-A404-076482B91111}"/>
    <hyperlink ref="B80" r:id="rId40" display="https://www.qschina.cn/en/universities/kings-college-london" xr:uid="{41288A00-F94F-4CD9-B8D1-14E7DA651ABF}"/>
    <hyperlink ref="B82" r:id="rId41" display="https://www.qschina.cn/en/universities/university-queensland" xr:uid="{F10C002B-78B9-4DC9-98CF-EF49C18DB0E8}"/>
    <hyperlink ref="B84" r:id="rId42" display="https://www.qschina.cn/en/universities/university-california-los-angeles-ucla" xr:uid="{032FBFC1-55DB-44E3-8810-B1F96AC7FFE5}"/>
    <hyperlink ref="B86" r:id="rId43" display="https://www.qschina.cn/en/universities/new-york-university-nyu" xr:uid="{6A8196D9-3D99-469D-B12C-832E6D5AA16E}"/>
    <hyperlink ref="B88" r:id="rId44" display="https://www.qschina.cn/en/universities/university-michigan-ann-arbor" xr:uid="{E48AC985-CB53-403A-B551-B194E8BCDF03}"/>
    <hyperlink ref="B90" r:id="rId45" display="https://www.qschina.cn/en/universities/shanghai-jiao-tong-university" xr:uid="{4229D39D-A8D6-4280-AE5C-10F3586DD0F2}"/>
    <hyperlink ref="B92" r:id="rId46" display="https://www.qschina.cn/en/universities/institut-polytechnique-de-paris" xr:uid="{63B4AD22-A720-4B55-9A03-BC7D451C1A3E}"/>
    <hyperlink ref="B94" r:id="rId47" display="https://www.qschina.cn/en/universities/hong-kong-university-science-technology" xr:uid="{55B9DDA6-9562-490C-9F47-FF3300B718F9}"/>
    <hyperlink ref="B96" r:id="rId48" display="https://www.qschina.cn/en/universities/zhejiang-university" xr:uid="{E82F08DD-5E77-49AF-83D0-05A138151FE1}"/>
    <hyperlink ref="B98" r:id="rId49" display="https://www.qschina.cn/en/universities/delft-university-technology" xr:uid="{258FC06F-DF31-4173-B8C6-89F97253E391}"/>
    <hyperlink ref="B100" r:id="rId50" display="https://www.qschina.cn/en/universities/kyoto-university" xr:uid="{9F525699-CA07-467D-AAE0-576B51FC3E38}"/>
    <hyperlink ref="B102" r:id="rId51" display="https://www.qschina.cn/en/universities/northwestern-university" xr:uid="{CD6A1C41-FA12-4BFE-B6E0-2F42A8C7D870}"/>
    <hyperlink ref="B104" r:id="rId52" display="https://www.qschina.cn/en/universities/london-school-economics-political-science-lse" xr:uid="{3B5D3CA5-B30A-4D82-8EFA-CC332715165E}"/>
    <hyperlink ref="B106" r:id="rId53" display="https://www.qschina.cn/en/universities/kaist-korea-advanced-institute-science-technology" xr:uid="{C7539167-AE67-4E10-8BF1-4A0E5E6122C4}"/>
    <hyperlink ref="B108" r:id="rId54" display="https://www.qschina.cn/en/universities/university-bristol" xr:uid="{190D33F6-FEE1-436B-94B9-6096983DF41B}"/>
    <hyperlink ref="B111" r:id="rId55" display="https://www.qschina.cn/en/universities/university-amsterdam" xr:uid="{619A22C4-97D4-4018-973F-07C941148D95}"/>
    <hyperlink ref="B113" r:id="rId56" display="https://www.qschina.cn/en/universities/yonsei-university" xr:uid="{9177D579-557A-490C-B025-3B1AAB25BE5F}"/>
    <hyperlink ref="B115" r:id="rId57" display="https://www.qschina.cn/en/universities/hong-kong-polytechnic-university" xr:uid="{E8807426-DBD8-4860-ACDF-96D75B562A2E}"/>
    <hyperlink ref="B117" r:id="rId58" display="https://www.qschina.cn/en/universities/carnegie-mellon-university" xr:uid="{93E8761A-DECF-4192-99EA-98A0323DB80D}"/>
    <hyperlink ref="B119" r:id="rId59" display="https://www.qschina.cn/en/universities/ludwig-maximilians-universitat-munchen" xr:uid="{76D530B2-ED9F-438F-A854-DEE01D28103F}"/>
    <hyperlink ref="B121" r:id="rId60" display="https://www.qschina.cn/en/universities/universiti-malaya-um" xr:uid="{A1618A58-E963-439E-9C80-99F7108D436C}"/>
    <hyperlink ref="B123" r:id="rId61" display="https://www.qschina.cn/en/universities/duke-university" xr:uid="{A3303416-4653-424E-AB06-3929B89AC27C}"/>
    <hyperlink ref="B125" r:id="rId62" display="https://www.qschina.cn/en/universities/city-university-hong-kong" xr:uid="{6581E95E-D7ED-4F8F-8CDD-0550C04294F7}"/>
    <hyperlink ref="B127" r:id="rId63" display="https://www.qschina.cn/en/universities/ku-leuven" xr:uid="{A39DA09C-BD5F-4C2C-B2D8-72FD7526B12B}"/>
    <hyperlink ref="B129" r:id="rId64" display="https://www.qschina.cn/en/universities/sorbonne-university" xr:uid="{6816A000-86D3-4593-AFFF-F2754B992583}"/>
    <hyperlink ref="B131" r:id="rId65" display="https://www.qschina.cn/en/universities/university-auckland" xr:uid="{C60D8432-2B4E-4D6C-A9AE-442220A70F33}"/>
    <hyperlink ref="B133" r:id="rId66" display="https://www.qschina.cn/en/universities/university-texas-austin" xr:uid="{024167D1-910F-4FD8-804F-10DBDE2C5E13}"/>
    <hyperlink ref="B135" r:id="rId67" display="https://www.qschina.cn/en/universities/korea-university" xr:uid="{37204509-6645-4AAB-985D-E54E4F63115E}"/>
    <hyperlink ref="B137" r:id="rId68" display="https://www.qschina.cn/en/universities/national-taiwan-university-ntu" xr:uid="{2834B9C7-9C6D-431D-BFF1-4A10D61D98EA}"/>
    <hyperlink ref="B139" r:id="rId69" display="https://www.qschina.cn/en/universities/university-warwick" xr:uid="{4D5DCF1E-B46B-46F3-BEE1-022DBF3A4551}"/>
    <hyperlink ref="B141" r:id="rId70" display="https://www.qschina.cn/en/universities/university-illinois-urbana-champaign" xr:uid="{AEEA6C3E-A9E0-4863-BDFB-2771F9FB2651}"/>
    <hyperlink ref="B143" r:id="rId71" display="https://www.qschina.cn/en/universities/universidad-de-buenos-aires-uba" xr:uid="{49DA22AD-DA81-4AB8-827C-695E51E529BC}"/>
    <hyperlink ref="B145" r:id="rId72" display="https://www.qschina.cn/en/universities/university-california-san-diego-ucsd" xr:uid="{2BE0E163-8EE1-4F97-9D11-187FEECDC857}"/>
    <hyperlink ref="B147" r:id="rId73" display="https://www.qschina.cn/en/universities/universite-paris-saclay" xr:uid="{915110E4-8CF6-4B70-AADB-F1EEF1AFAFB2}"/>
    <hyperlink ref="B149" r:id="rId74" display="https://www.qschina.cn/en/universities/kth-royal-institute-technology" xr:uid="{62FF3CCA-9CAB-4E47-94DD-34EECE798D97}"/>
    <hyperlink ref="B151" r:id="rId75" display="https://www.qschina.cn/en/universities/lund-university" xr:uid="{C56CC0BD-7A45-412E-A41B-5945C367FF40}"/>
    <hyperlink ref="B153" r:id="rId76" display="https://www.qschina.cn/en/universities/university-washington" xr:uid="{F9BBF61C-EC91-4A66-B264-ED20F26DA9EE}"/>
    <hyperlink ref="B155" r:id="rId77" display="https://www.qschina.cn/en/universities/university-western-australia" xr:uid="{D773C2AA-7880-4E7E-8845-95FADD86D337}"/>
    <hyperlink ref="B157" r:id="rId78" display="https://www.qschina.cn/en/universities/university-glasgow" xr:uid="{4A41DB47-2E64-4802-8E83-BAFF50BA1DEF}"/>
    <hyperlink ref="B160" r:id="rId79" display="https://www.qschina.cn/en/universities/brown-university" xr:uid="{DAB38732-53FD-449A-997E-D66D14CAAE60}"/>
    <hyperlink ref="B162" r:id="rId80" display="https://www.qschina.cn/en/universities/university-birmingham" xr:uid="{5CF71A3C-ACD8-480B-9A6D-DEEEC084BF88}"/>
    <hyperlink ref="B164" r:id="rId81" display="https://www.qschina.cn/en/universities/university-southampton" xr:uid="{D845A08E-BC29-4E7D-9476-02237CAC4996}"/>
    <hyperlink ref="B166" r:id="rId82" display="https://www.qschina.cn/en/universities/university-adelaide" xr:uid="{2D1D2BAA-FC8A-4970-A6A5-21CDD5C82E53}"/>
    <hyperlink ref="B168" r:id="rId83" display="https://www.qschina.cn/en/universities/university-leeds" xr:uid="{AFC08215-F9E1-4566-B220-35B71C446273}"/>
    <hyperlink ref="B170" r:id="rId84" display="https://www.qschina.cn/en/universities/ruprecht-karls-universitat-heidelberg" xr:uid="{8E6A1B79-4EE1-47BA-B638-A6969AAA849F}"/>
    <hyperlink ref="B172" r:id="rId85" display="https://www.qschina.cn/en/universities/tokyo-institute-technology-tokyo-tech" xr:uid="{16DC58A2-5346-41D8-BAAB-9DB91A6C7242}"/>
    <hyperlink ref="B174" r:id="rId86" display="https://www.qschina.cn/en/universities/osaka-university" xr:uid="{AB8E5447-5C84-474E-B652-F8504DA25C94}"/>
    <hyperlink ref="B176" r:id="rId87" display="https://www.qschina.cn/en/universities/trinity-college-dublin-university-dublin" xr:uid="{5AC430AA-D040-4206-BFF7-68A3A2E9F49B}"/>
    <hyperlink ref="B178" r:id="rId88" display="https://www.qschina.cn/en/universities/university-technology-sydney" xr:uid="{3C8DFC12-5CF4-4033-B8F0-81212257909C}"/>
    <hyperlink ref="B181" r:id="rId89" display="https://www.qschina.cn/en/universities/durham-university" xr:uid="{08D6F49B-AA88-4CF8-984C-BDD913EEE1D8}"/>
    <hyperlink ref="B183" r:id="rId90" display="https://www.qschina.cn/en/universities/pennsylvania-state-university" xr:uid="{66BE41E2-88B0-4F37-9A70-465AACA50E8E}"/>
    <hyperlink ref="B186" r:id="rId91" display="https://www.qschina.cn/en/universities/purdue-university" xr:uid="{56B28E3D-35F4-454A-B165-149B82F86E1F}"/>
    <hyperlink ref="B188" r:id="rId92" display="https://www.qschina.cn/en/universities/universidade-de-sao-paulo" xr:uid="{6E09DBE2-1FEE-414B-8BFC-C2E41326A2EC}"/>
    <hyperlink ref="B190" r:id="rId93" display="https://www.qschina.cn/en/universities/pontificia-universidad-catolica-de-chile-uc" xr:uid="{87C88BDC-06A0-4A8A-90B9-79360CBD2E43}"/>
    <hyperlink ref="B192" r:id="rId94" display="https://www.qschina.cn/en/universities/lomonosov-moscow-state-university" xr:uid="{4B42C873-56E9-468D-9CCB-524BD194FC56}"/>
    <hyperlink ref="B194" r:id="rId95" display="https://www.qschina.cn/en/universities/universidad-nacional-autonoma-de-mexico-unam" xr:uid="{CF6B8F88-88FB-4EF2-8E84-C4646BBBA4E7}"/>
    <hyperlink ref="B196" r:id="rId96" display="https://www.qschina.cn/en/universities/university-alberta" xr:uid="{FD7DD01F-30C8-4A65-92F2-F2D2776376AA}"/>
    <hyperlink ref="B198" r:id="rId97" display="https://www.qschina.cn/en/universities/freie-universitaet-berlin" xr:uid="{6A550879-5170-45F0-B75B-539E65CCBDC3}"/>
    <hyperlink ref="B200" r:id="rId98" display="https://www.qschina.cn/en/universities/pohang-university-science-technology-postech" xr:uid="{844B35DA-887B-4A87-84B9-32496FF3D20E}"/>
    <hyperlink ref="B202" r:id="rId99" display="https://www.qschina.cn/en/universities/rwth-aachen-university" xr:uid="{A577D602-7970-43A9-B7CB-D3F3091F8B23}"/>
    <hyperlink ref="B204" r:id="rId100" display="https://www.qschina.cn/en/universities/university-copenhagen" xr:uid="{045F2642-0818-4EA1-8B58-5E88F8F261BD}"/>
    <hyperlink ref="B206" r:id="rId101" display="https://www.qschina.cn/en/universities/king-fahd-university-petroleum-minerals" xr:uid="{D745382C-0E70-4E09-B42F-3BF4877C103D}"/>
    <hyperlink ref="B208" r:id="rId102" display="https://www.qschina.cn/en/universities/kit-karlsruhe-institute-technology" xr:uid="{E2064072-C378-4FA4-B34E-7EAC8A366FE3}"/>
    <hyperlink ref="B210" r:id="rId103" display="https://www.qschina.cn/en/universities/uppsala-university" xr:uid="{E128C9C8-BE4A-44EB-9E8D-D0807340F1AE}"/>
    <hyperlink ref="B212" r:id="rId104" display="https://www.qschina.cn/en/universities/university-st-andrews" xr:uid="{84A8CDFC-4661-4DF6-8B70-537C0FB88B70}"/>
    <hyperlink ref="B214" r:id="rId105" display="https://www.qschina.cn/en/universities/university-sheffield" xr:uid="{F7A03BFC-2243-41C1-B17E-5454B2538828}"/>
    <hyperlink ref="B216" r:id="rId106" display="https://www.qschina.cn/en/universities/utrecht-university" xr:uid="{95E1D805-818F-4708-AD52-F3597F248E31}"/>
    <hyperlink ref="B218" r:id="rId107" display="https://www.qschina.cn/en/universities/tohoku-university" xr:uid="{2FB705E8-3CAF-42EB-81C1-42DCD9EE3DB7}"/>
    <hyperlink ref="B220" r:id="rId108" display="https://www.qschina.cn/en/universities/boston-university" xr:uid="{B61BBC3E-F6E9-49A1-820C-5730FACB127E}"/>
    <hyperlink ref="B222" r:id="rId109" display="https://www.qschina.cn/en/universities/university-nottingham" xr:uid="{C5B5268D-3A4D-435A-B45E-121EFC8ED11C}"/>
    <hyperlink ref="B224" r:id="rId110" display="https://www.qschina.cn/en/universities/technical-university-denmark" xr:uid="{5D4AEA17-0903-41DD-B5C0-AFDAA703BCD4}"/>
    <hyperlink ref="B226" r:id="rId111" display="https://www.qschina.cn/en/universities/university-zurich" xr:uid="{598C89ED-8D7A-4F47-A9F9-8A834311E702}"/>
    <hyperlink ref="B228" r:id="rId112" display="https://www.qschina.cn/en/universities/politecnico-di-milano" xr:uid="{D7CFAC3C-5002-4DD7-BABD-87E46958E004}"/>
    <hyperlink ref="B230" r:id="rId113" display="https://www.qschina.cn/en/universities/aalto-university" xr:uid="{303BA9F7-2E4A-4536-AD18-18AD487EEFE4}"/>
    <hyperlink ref="B232" r:id="rId114" display="https://www.qschina.cn/en/universities/georgia-institute-technology" xr:uid="{EE2852D6-F0C8-4282-B9D9-6040EB1F869C}"/>
    <hyperlink ref="B234" r:id="rId115" display="https://www.qschina.cn/en/universities/university-waterloo" xr:uid="{BF13E281-7AFE-4D1E-905D-317851F2DB53}"/>
    <hyperlink ref="B236" r:id="rId116" display="https://www.qschina.cn/en/universities/university-wisconsin-madison" xr:uid="{91132945-0B9E-4627-8884-E2D9DA368356}"/>
    <hyperlink ref="B238" r:id="rId117" display="https://www.qschina.cn/en/universities/university-helsinki" xr:uid="{A1019A5C-A154-485F-9727-F926F614868A}"/>
    <hyperlink ref="B240" r:id="rId118" display="https://www.qschina.cn/en/universities/indian-institute-technology-bombay-iitb" xr:uid="{1911A79E-9A73-4739-A250-D553B8E71DC3}"/>
    <hyperlink ref="B242" r:id="rId119" display="https://www.qschina.cn/en/universities/university-oslo" xr:uid="{540453FE-738D-4070-8253-641AF2A8D41E}"/>
    <hyperlink ref="B244" r:id="rId120" display="https://www.qschina.cn/en/universities/queen-mary-university-london" xr:uid="{13D6D5FC-C906-4324-8B67-4D89C5F4B1C5}"/>
    <hyperlink ref="B246" r:id="rId121" display="https://www.qschina.cn/en/universities/western-university" xr:uid="{067F321C-57EF-4286-9410-0FCB8E047AB8}"/>
    <hyperlink ref="B249" r:id="rId122" display="https://www.qschina.cn/en/universities/qatar-university" xr:uid="{78B6C774-9E6C-482A-AC53-16DFF21D5969}"/>
    <hyperlink ref="B251" r:id="rId123" display="https://www.qschina.cn/en/universities/rmit-university" xr:uid="{699FD2C8-FE52-4D66-9801-FD132154BDDC}"/>
    <hyperlink ref="B254" r:id="rId124" display="https://www.qschina.cn/en/universities/sungkyunkwan-universityskku" xr:uid="{6C8202FD-BDE1-45F9-B189-078E713F9A34}"/>
    <hyperlink ref="B256" r:id="rId125" display="https://www.qschina.cn/en/universities/university-southern-california" xr:uid="{45EAE96A-F01C-43C1-9C53-A15D830FFB69}"/>
    <hyperlink ref="B258" r:id="rId126" display="https://www.qschina.cn/en/universities/humboldt-universitat-zu-berlin" xr:uid="{DFE1BDB7-5680-4C1C-8065-8F89DC194713}"/>
    <hyperlink ref="B260" r:id="rId127" display="https://www.qschina.cn/en/universities/university-college-dublin" xr:uid="{00CBC576-7944-47CC-9E75-16BE77FF4797}"/>
    <hyperlink ref="B262" r:id="rId128" display="https://www.qschina.cn/en/universities/stockholm-university" xr:uid="{A14E116A-0679-46FC-9A42-F72618F58157}"/>
    <hyperlink ref="B264" r:id="rId129" display="https://www.qschina.cn/en/universities/newcastle-university" xr:uid="{147B830A-792A-4582-BE27-CFD61C60E865}"/>
    <hyperlink ref="B267" r:id="rId130" display="https://www.qschina.cn/en/universities/university-california-davis" xr:uid="{2827AABF-2D6F-4CF4-BA78-66C0C49DCBD3}"/>
    <hyperlink ref="B269" r:id="rId131" display="https://www.qschina.cn/en/universities/university-basel" xr:uid="{7EAF493C-F66F-4565-8A25-F432351EB8D9}"/>
    <hyperlink ref="B271" r:id="rId132" display="https://www.qschina.cn/en/universities/sapienza-university-rome" xr:uid="{BB2227B2-D445-490A-AE32-2269EE17B9D8}"/>
    <hyperlink ref="B273" r:id="rId133" display="https://www.qschina.cn/en/universities/alma-mater-studiorum-university-bologna" xr:uid="{E7DFAD7C-561A-4100-86E7-47277AEF255D}"/>
    <hyperlink ref="B275" r:id="rId134" display="https://www.qschina.cn/en/universities/macquarie-university" xr:uid="{1D05D2FB-AC22-4877-BEE4-D2CDE0B6F6FE}"/>
    <hyperlink ref="B277" r:id="rId135" display="https://www.qschina.cn/en/universities/university-science-technology-china" xr:uid="{F0109014-A29E-4B5F-92B7-3A28AD71EC10}"/>
    <hyperlink ref="B279" r:id="rId136" display="https://www.qschina.cn/en/universities/eindhoven-university-technology" xr:uid="{F2573302-E4E2-4700-92CE-2DD950CC098D}"/>
    <hyperlink ref="B281" r:id="rId137" display="https://www.qschina.cn/en/universities/university-vienna" xr:uid="{6323DA3E-61C4-438F-AF0C-15271E8BD7F4}"/>
    <hyperlink ref="B283" r:id="rId138" display="https://www.qschina.cn/en/universities/universiti-kebangsaan-malaysia-ukm" xr:uid="{F8BF66A9-05AF-4553-9CDD-3F7DDAC866D6}"/>
    <hyperlink ref="B286" r:id="rId139" display="https://www.qschina.cn/en/universities/chalmers-university-technology" xr:uid="{0FE99BBA-EB51-41DE-84FB-9FF4257DBF2C}"/>
    <hyperlink ref="B288" r:id="rId140" display="https://www.qschina.cn/en/universities/universidad-de-chile" xr:uid="{A60ADE20-34F3-4F93-8797-AB8ADBC30544}"/>
    <hyperlink ref="B290" r:id="rId141" display="https://www.qschina.cn/en/universities/lancaster-university" xr:uid="{BE56FF22-DDB4-45B0-94A9-65AF6FD31A81}"/>
    <hyperlink ref="B293" r:id="rId142" display="https://www.qschina.cn/en/universities/leiden-university" xr:uid="{2AFF2BB2-9889-438A-9F05-F5EECF91F791}"/>
    <hyperlink ref="B295" r:id="rId143" display="https://www.qschina.cn/en/universities/rice-university" xr:uid="{8F142A8C-1FF2-4528-A481-485C525FF85A}"/>
    <hyperlink ref="B297" r:id="rId144" display="https://www.qschina.cn/en/universities/aarhus-university" xr:uid="{9BF6F7FC-0608-46EF-9F8F-C6F4710DD043}"/>
    <hyperlink ref="B299" r:id="rId145" display="https://www.qschina.cn/en/universities/nanjing-university" xr:uid="{F11C59BF-E413-4224-8B86-99E0B1B18F8C}"/>
    <hyperlink ref="B301" r:id="rId146" display="https://www.qschina.cn/en/universities/universiti-sains-malaysia-usm" xr:uid="{4BF2341E-4BB0-44E6-BB34-BEB912D7A484}"/>
    <hyperlink ref="B303" r:id="rId147" display="https://www.qschina.cn/en/universities/technische-universitat-berlin-tu-berlin" xr:uid="{8D7CE751-6CB3-4D6A-838F-26AC59EC96DA}"/>
    <hyperlink ref="B305" r:id="rId148" display="https://www.qschina.cn/en/universities/universiti-putra-malaysia-upm" xr:uid="{4960A809-D97F-4ED1-AB9C-DA373B55345E}"/>
    <hyperlink ref="B307" r:id="rId149" display="https://www.qschina.cn/en/universities/king-abdulaziz-university-kau" xr:uid="{A8365554-8765-4FA0-A368-C8DB9FD1CF99}"/>
    <hyperlink ref="B309" r:id="rId150" display="https://www.qschina.cn/en/universities/indian-institute-technology-delhi-iitd" xr:uid="{52712853-D8CF-49C9-9484-20C6C2536AFA}"/>
    <hyperlink ref="B311" r:id="rId151" display="https://www.qschina.cn/en/universities/university-bath" xr:uid="{754FD9DB-9B80-4E9A-821F-17BCD5D47480}"/>
    <hyperlink ref="B313" r:id="rId152" display="https://www.qschina.cn/en/universities/michigan-state-university" xr:uid="{8BAEE68B-9F58-48EC-825E-29FBB40C9115}"/>
    <hyperlink ref="B315" r:id="rId153" display="https://www.qschina.cn/en/universities/nagoya-university" xr:uid="{2AC11359-C327-4CF9-9567-90A7151E1C13}"/>
    <hyperlink ref="B317" r:id="rId154" display="https://www.qschina.cn/en/universities/texas-am-university" xr:uid="{43F84FCA-BA0D-4532-8CAD-DC14AE2D6187}"/>
    <hyperlink ref="B319" r:id="rId155" display="https://www.qschina.cn/en/universities/university-geneva" xr:uid="{28564005-7BEB-4FAF-9EE9-A1418583C47E}"/>
    <hyperlink ref="B321" r:id="rId156" display="https://www.qschina.cn/en/universities/university-north-carolina-chapel-hill" xr:uid="{1D387DBE-D9F2-41FA-95BA-A8BBBF7950F5}"/>
    <hyperlink ref="B323" r:id="rId157" display="https://www.qschina.cn/en/universities/wageningen-university-research" xr:uid="{9970AC62-7DB0-4DFC-BAEA-E8ACAC20E83A}"/>
    <hyperlink ref="B325" r:id="rId158" display="https://www.qschina.cn/en/universities/erasmus-university-rotterdam" xr:uid="{EEE060B1-8F3C-4A90-809D-D19CF8B1599E}"/>
    <hyperlink ref="B327" r:id="rId159" display="https://www.qschina.cn/en/universities/university-groningen" xr:uid="{0CD835DD-083C-4909-ACBF-00C0677AC2FC}"/>
    <hyperlink ref="B329" r:id="rId160" display="https://www.qschina.cn/en/universities/universite-de-montreal" xr:uid="{6C53ED66-9074-4D03-86E5-5DD8B37C73DD}"/>
    <hyperlink ref="B331" r:id="rId161" display="https://www.qschina.cn/en/universities/university-bern" xr:uid="{5E0BC10B-4729-43C9-96E6-D284D3A68B35}"/>
    <hyperlink ref="B333" r:id="rId162" display="https://www.qschina.cn/en/universities/hanyang-university" xr:uid="{370D6B36-3CE4-44A2-BBD6-6121A46B508D}"/>
    <hyperlink ref="B335" r:id="rId163" display="https://www.qschina.cn/en/universities/al-farabi-kazakh-national-university" xr:uid="{43AE9844-6C0A-4536-8AB7-FF1274EF49FC}"/>
    <hyperlink ref="B338" r:id="rId164" display="https://www.qschina.cn/en/universities/complutense-university-madrid" xr:uid="{97DAB46E-B87D-49FF-B013-1A4997A7F41D}"/>
    <hyperlink ref="B340" r:id="rId165" display="https://www.qschina.cn/en/universities/universitat-de-barcelona" xr:uid="{76EAFEBB-3C4F-4C2F-89F8-1C9E27C21295}"/>
    <hyperlink ref="B342" r:id="rId166" display="https://www.qschina.cn/en/universities/university-liverpool" xr:uid="{71E17FD5-53C3-4F8D-8479-AEA068D75A8E}"/>
    <hyperlink ref="B344" r:id="rId167" display="https://www.qschina.cn/en/universities/kyushu-university" xr:uid="{22F77885-5A62-40F0-A8DC-81F55C4F742B}"/>
    <hyperlink ref="B346" r:id="rId168" display="https://www.qschina.cn/en/universities/university-wollongong" xr:uid="{315C3E5C-D433-4C63-AAAA-0BDF80CDBFAE}"/>
    <hyperlink ref="B349" r:id="rId169" display="https://www.qschina.cn/en/universities/ghent-university" xr:uid="{62E7A951-CEF0-4699-BDDA-2D2155EF8CC9}"/>
    <hyperlink ref="B351" r:id="rId170" display="https://www.qschina.cn/en/universities/university-exeter" xr:uid="{05ACF875-1413-4C3F-938B-89ABC5833888}"/>
    <hyperlink ref="B353" r:id="rId171" display="https://www.qschina.cn/en/universities/university-cape-town" xr:uid="{2D2764F1-2622-4A7F-AB6C-324951905722}"/>
    <hyperlink ref="B355" r:id="rId172" display="https://www.qschina.cn/en/universities/washington-university-st-louis" xr:uid="{8FAD2A08-022A-4255-B3CE-0327029CD43F}"/>
    <hyperlink ref="B357" r:id="rId173" display="https://www.qschina.cn/en/universities/university-reading" xr:uid="{4D270236-C5B2-4E60-8F60-65F495CEA7C5}"/>
    <hyperlink ref="B359" r:id="rId174" display="https://www.qschina.cn/en/universities/hokkaido-university" xr:uid="{7D8B1A0B-A636-480C-B44F-E4B6C807E9AB}"/>
    <hyperlink ref="B361" r:id="rId175" display="https://www.qschina.cn/en/universities/curtin-university" xr:uid="{7971D08B-2B5E-4D28-8B2B-69818C4515F9}"/>
    <hyperlink ref="B364" r:id="rId176" display="https://www.qschina.cn/en/universities/universitat-autonoma-de-barcelona" xr:uid="{6A380804-60AF-4821-831A-B065A22CDEA3}"/>
    <hyperlink ref="B366" r:id="rId177" display="https://www.qschina.cn/en/universities/mcmaster-university" xr:uid="{90FDAD92-7729-4003-916B-77C510D36FCB}"/>
    <hyperlink ref="B368" r:id="rId178" display="https://www.qschina.cn/en/universities/university-california-santa-barbara-ucsb" xr:uid="{B556DB15-8ED7-449D-8543-38CB083761DC}"/>
    <hyperlink ref="B370" r:id="rId179" display="https://www.qschina.cn/en/universities/university-newcastle-australia-uon" xr:uid="{B47AF7A0-30AA-46FE-AD91-9FCE9DB45D32}"/>
    <hyperlink ref="B372" r:id="rId180" display="https://www.qschina.cn/en/universities/universidad-de-los-andes" xr:uid="{13EDC0EB-017E-4494-8EF7-DFA22DBFC772}"/>
    <hyperlink ref="B374" r:id="rId181" display="https://www.qschina.cn/en/universities/universiti-teknologi-malaysia" xr:uid="{A5D3BAAD-68E4-469A-A21F-4646D63B2536}"/>
    <hyperlink ref="B377" r:id="rId182" display="https://www.qschina.cn/en/universities/waseda-university" xr:uid="{F0E5BA82-CAB7-44DE-8D16-D48BB9253412}"/>
    <hyperlink ref="B379" r:id="rId183" display="https://www.qschina.cn/en/node/2190149" xr:uid="{8E66988E-6A15-4285-9575-236DEACA374A}"/>
    <hyperlink ref="B381" r:id="rId184" display="https://www.qschina.cn/en/universities/university-york" xr:uid="{4814414A-791B-4B29-90B3-442F987FF476}"/>
    <hyperlink ref="B383" r:id="rId185" display="https://www.qschina.cn/en/universities/tecnologico-de-monterrey" xr:uid="{A79E02AD-DB3E-4408-B790-61C44F3AF60E}"/>
    <hyperlink ref="B386" r:id="rId186" display="https://www.qschina.cn/en/universities/cardiff-university" xr:uid="{8C2C6DC4-C264-48E7-A2FF-1EE6384EF28C}"/>
    <hyperlink ref="B388" r:id="rId187" display="https://www.qschina.cn/en/universities/ecole-normale-superieure-de-lyon" xr:uid="{89994A2B-7026-4AA5-BC06-7C9BBA40DC2F}"/>
    <hyperlink ref="B390" r:id="rId188" display="https://www.qschina.cn/en/universities/keio-university" xr:uid="{A2EB7AB9-EE8E-4C4A-9A58-9D2A05DE270F}"/>
    <hyperlink ref="B392" r:id="rId189" display="https://www.qschina.cn/en/universities/university-ottawa" xr:uid="{D6C6F282-F4F9-4EE6-91DE-C3115D4CD1B7}"/>
    <hyperlink ref="B394" r:id="rId190" display="https://www.qschina.cn/en/universities/technische-universitat-wien" xr:uid="{A4D8F2A5-CA8A-4AC8-A408-CD2BC7D32AA1}"/>
    <hyperlink ref="B396" r:id="rId191" display="https://www.qschina.cn/en/universities/universitat-hamburg" xr:uid="{F3DBC862-992D-4DC2-92D6-043875AAE9DF}"/>
    <hyperlink ref="B398" r:id="rId192" display="https://www.qschina.cn/en/universities/tongji-university" xr:uid="{FA658E39-5E5A-4A55-B69A-41D720AB51C8}"/>
    <hyperlink ref="B400" r:id="rId193" display="https://www.qschina.cn/en/universities/queens-university-kingston" xr:uid="{D30BC3A7-3D32-48B4-9BF7-CAC3967DFAB1}"/>
    <hyperlink ref="B402" r:id="rId194" display="https://www.qschina.cn/en/universities/university-gothenburg" xr:uid="{1477D35B-6090-4D8B-BEBB-8DC86FB2CEC8}"/>
    <hyperlink ref="B404" r:id="rId195" display="https://www.qschina.cn/en/universities/wuhan-university" xr:uid="{9FC10988-AD4A-49B4-B239-EF23500F1ECC}"/>
    <hyperlink ref="B406" r:id="rId196" display="https://www.qschina.cn/en/universities/emory-university" xr:uid="{C15B3F44-3504-4D39-B3E1-88CDFE50D6F9}"/>
    <hyperlink ref="B408" r:id="rId197" display="https://www.qschina.cn/en/universities/deakin-university" xr:uid="{FC7053C8-926C-4D8B-9256-65EF02A15EF1}"/>
    <hyperlink ref="B410" r:id="rId198" display="https://www.qschina.cn/en/universities/universidad-autonoma-de-madrid" xr:uid="{5967210B-E71E-409B-B237-5883133A6765}"/>
    <hyperlink ref="B412" r:id="rId199" display="https://www.qschina.cn/en/universities/university-calgary" xr:uid="{FC3DCEB8-AD74-4CD0-A783-EB6DE1FF9720}"/>
    <hyperlink ref="B414" r:id="rId200" display="https://www.qschina.cn/en/universities/arizona-state-university" xr:uid="{9F1BC2A2-DE92-4FA1-BA53-62C039F023F9}"/>
    <hyperlink ref="B416" r:id="rId201" display="https://www.qschina.cn/en/universities/king-saud-university" xr:uid="{2EF90D48-76C2-40D9-9240-F9B7AFC5DA24}"/>
    <hyperlink ref="B419" r:id="rId202" display="https://www.qschina.cn/en/universities/khalifa-university-science-technology" xr:uid="{726B3836-4027-484B-A831-C1AF1FFB1FCA}"/>
    <hyperlink ref="B421" r:id="rId203" display="https://www.qschina.cn/en/universities/university-minnesota-twin-cities" xr:uid="{FB20DCFB-469B-417A-8C10-7FE8D52FC746}"/>
    <hyperlink ref="B423" r:id="rId204" display="https://www.qschina.cn/en/universities/universite-catholique-de-louvain-uclouvain" xr:uid="{B2B75166-C5FC-4A2D-89C6-872DC79BDD48}"/>
    <hyperlink ref="B425" r:id="rId205" display="https://www.qschina.cn/en/universities/ecole-des-ponts-paristech" xr:uid="{82A8E6CC-181B-4823-A3ED-753C371E5C23}"/>
    <hyperlink ref="B427" r:id="rId206" display="https://www.qschina.cn/en/universities/queens-university-belfast" xr:uid="{3375FBDE-ACDC-4A2A-A4C1-F31E2BC9D774}"/>
    <hyperlink ref="B429" r:id="rId207" display="https://www.qschina.cn/en/universities/universitas-indonesia" xr:uid="{C3202A9E-9946-4D35-9E42-2F2A17AB7E62}"/>
    <hyperlink ref="B431" r:id="rId208" display="https://www.qschina.cn/en/universities/ohio-state-university" xr:uid="{9C8D433C-C0DD-4C5E-9599-BB831B812517}"/>
    <hyperlink ref="B433" r:id="rId209" display="https://www.qschina.cn/en/universities/tel-aviv-university" xr:uid="{16BB9AC8-569E-4D9D-ACCB-E62A13356911}"/>
    <hyperlink ref="B435" r:id="rId210" display="https://www.qschina.cn/en/universities/national-tsing-hua-university" xr:uid="{16A33735-3CC1-47BF-BDEA-941C7955E938}"/>
    <hyperlink ref="B437" r:id="rId211" display="https://www.qschina.cn/en/universities/indian-institute-science" xr:uid="{453F23D7-1097-4F28-A5B7-9134C0FB8B5B}"/>
    <hyperlink ref="B439" r:id="rId212" display="https://www.qschina.cn/en/universities/albert-ludwigs-universitaet-freiburg" xr:uid="{D92FB5E7-59F4-4446-9747-BA3CE5A3A804}"/>
    <hyperlink ref="B441" r:id="rId213" display="https://www.qschina.cn/en/universities/queensland-university-technology-qut" xr:uid="{9004481E-0A28-47D5-9C84-6C3A3991AAC4}"/>
    <hyperlink ref="B443" r:id="rId214" display="https://www.qschina.cn/en/universities/university-otago" xr:uid="{1CA681B5-6E7E-46F6-A742-5828E8566E6E}"/>
    <hyperlink ref="B446" r:id="rId215" display="https://www.qschina.cn/en/universities/national-cheng-kung-university-ncku" xr:uid="{68196468-400E-4F1C-8A89-C8B2F79E9AB7}"/>
    <hyperlink ref="B448" r:id="rId216" display="https://www.qschina.cn/en/universities/university-florida" xr:uid="{6638818F-EEAD-45DB-B143-273A4949773C}"/>
    <hyperlink ref="B450" r:id="rId217" display="https://www.qschina.cn/en/universities/la-trobe-university" xr:uid="{2167799B-F7D0-4405-BD2D-F6EA08A5BCF0}"/>
    <hyperlink ref="B453" r:id="rId218" display="https://www.qschina.cn/en/universities/university-maryland-college-park" xr:uid="{29BAE264-AC67-4D16-A822-0A504F1183AB}"/>
    <hyperlink ref="B455" r:id="rId219" display="https://www.qschina.cn/en/national-yang-ming-chiao-tung-university" xr:uid="{C3272AF3-DA4F-4E31-80EE-7ED12ADEB69C}"/>
    <hyperlink ref="B457" r:id="rId220" display="https://www.qschina.cn/en/universities/universidad-nacional-de-colombia" xr:uid="{27877998-136A-404C-BFF4-CB1E06D060CC}"/>
    <hyperlink ref="B459" r:id="rId221" display="https://www.qschina.cn/en/universities/vrije-universiteit-amsterdam" xr:uid="{F9C3DF82-29CE-4040-A06B-BDF688ACC802}"/>
    <hyperlink ref="B461" r:id="rId222" display="https://www.qschina.cn/en/universities/eberhard-karls-universitat-tubingen" xr:uid="{4A19092E-FFAF-4719-83F6-B4B0F5E2FB15}"/>
    <hyperlink ref="B463" r:id="rId223" display="https://www.qschina.cn/en/universities/indian-institute-technology-kharagpur-iit-kgp" xr:uid="{44919F00-F573-433E-AD17-B31E0A0AA8D0}"/>
    <hyperlink ref="B465" r:id="rId224" display="https://www.qschina.cn/en/universities/friedrich-alexander-universitat-erlangen-nurnberg" xr:uid="{3435375C-998D-4642-B13D-20DBD1FCD77E}"/>
    <hyperlink ref="B467" r:id="rId225" display="https://www.qschina.cn/en/universities/loughborough-university" xr:uid="{6A732B2B-9DD1-449F-84D4-8C3B1D2809B5}"/>
    <hyperlink ref="B470" r:id="rId226" display="https://www.qschina.cn/en/universities/university-lausanne" xr:uid="{51C7EBB1-F65C-4994-A25B-151AF9217FA9}"/>
    <hyperlink ref="B472" r:id="rId227" display="https://www.qschina.cn/en/universities/indian-institute-technology-madras-iitm" xr:uid="{9A3AEFB3-B349-4C5A-AFCA-6806FB05BBCD}"/>
    <hyperlink ref="B474" r:id="rId228" display="https://www.qschina.cn/en/universities/rheinische-friedrich-wilhelms-universitat-bonn" xr:uid="{EAAC2293-94EF-433F-8715-57DF015B83D3}"/>
    <hyperlink ref="B476" r:id="rId229" display="https://www.qschina.cn/en/universities/chulalongkorn-university" xr:uid="{34BD8403-F43C-436C-9A99-5BED43C2A0E2}"/>
    <hyperlink ref="B478" r:id="rId230" display="https://www.qschina.cn/en/universities/maastricht-university" xr:uid="{BF5E8583-041C-4C1C-A69B-8D78937AAF0B}"/>
    <hyperlink ref="B480" r:id="rId231" display="https://www.qschina.cn/en/universities/universite-libre-de-bruxelles" xr:uid="{2964892C-5121-4223-B249-85921201EDCE}"/>
    <hyperlink ref="B482" r:id="rId232" display="https://www.qschina.cn/en/universities/universidade-estadual-de-campinas-unicamp" xr:uid="{61AFC5D2-94EC-4AAF-BDB8-F484715B82E7}"/>
    <hyperlink ref="B484" r:id="rId233" display="https://www.qschina.cn/en/universities/university-twente" xr:uid="{8EB377BA-FD43-40D1-8077-5F321E054FE4}"/>
    <hyperlink ref="B486" r:id="rId234" display="https://www.qschina.cn/en/universities/technische-universitat-dresden" xr:uid="{8CD20DB7-13EA-451F-AE5D-4D3E054D2EA7}"/>
    <hyperlink ref="B488" r:id="rId235" display="https://www.qschina.cn/en/universities/university-waikato" xr:uid="{46A04872-A83F-42D3-8594-BA14FA37EEE9}"/>
    <hyperlink ref="B491" r:id="rId236" display="https://www.qschina.cn/en/universities/university-aberdeen" xr:uid="{FC46966B-0B30-45D3-A9E5-F62E03AF3735}"/>
    <hyperlink ref="B493" r:id="rId237" display="https://www.qschina.cn/en/universities/university-rochester" xr:uid="{2E59D9BB-EDAC-4D77-AB33-BC31C04CDFC7}"/>
    <hyperlink ref="B495" r:id="rId238" display="https://www.qschina.cn/en/universities/universita-di-padova" xr:uid="{4AC1CC64-5100-4A67-ADAB-36D24726922F}"/>
    <hyperlink ref="B497" r:id="rId239" display="https://www.qschina.cn/en/universities/gadjah-mada-university" xr:uid="{C1FF8181-F1D5-452F-B23B-1DC19FD981DD}"/>
    <hyperlink ref="B499" r:id="rId240" display="https://www.qschina.cn/en/universities/massey-university" xr:uid="{5C3E317B-8BFB-4035-9C03-42019D33E5A4}"/>
    <hyperlink ref="B502" r:id="rId241" display="https://www.qschina.cn/en/universities/politecnico-di-torino" xr:uid="{60B02256-CA40-48A6-B9FA-C3CB3A108E98}"/>
    <hyperlink ref="B504" r:id="rId242" display="https://www.qschina.cn/en/universities/technical-university-darmstadt" xr:uid="{E5B7BAF1-ADEE-4372-BB8E-4F9C7912C2F4}"/>
    <hyperlink ref="B506" r:id="rId243" display="https://www.qschina.cn/en/universities/dartmouth-college" xr:uid="{32390E5B-2EE8-42FB-8836-D70836306DF0}"/>
    <hyperlink ref="B508" r:id="rId244" display="https://www.qschina.cn/en/universities/victoria-university-wellington" xr:uid="{AB1166FF-D1D5-46BD-9737-4EF35C64829A}"/>
    <hyperlink ref="B511" r:id="rId245" display="https://www.qschina.cn/en/universities/university-macau" xr:uid="{CD477E54-69CE-475D-8C9A-832C1FE33A40}"/>
    <hyperlink ref="B514" r:id="rId246" display="https://www.qschina.cn/en/universities/charles-university" xr:uid="{5D08CE03-646D-4C19-803E-D790E2B5450E}"/>
    <hyperlink ref="B516" r:id="rId247" display="https://www.qschina.cn/en/universities/university-sussex" xr:uid="{C9CB0147-FAC6-4E2E-B12E-A7B5279A744E}"/>
    <hyperlink ref="B518" r:id="rId248" display="https://www.qschina.cn/en/universities/vanderbilt-university" xr:uid="{EDFC96E7-EF33-4255-8272-028B4C61EE1C}"/>
    <hyperlink ref="B520" r:id="rId249" display="https://www.qschina.cn/en/universities/university-navarra" xr:uid="{42BEF88D-DFAB-4C54-9D6F-9CAE0187C704}"/>
    <hyperlink ref="B522" r:id="rId250" display="https://www.qschina.cn/en/universities/american-university-beirut-aub" xr:uid="{B5AAAD0A-A972-41FD-B60F-1CDEBD1B7275}"/>
    <hyperlink ref="B524" r:id="rId251" display="https://www.qschina.cn/en/universities/taylors-university" xr:uid="{7477F9E9-8E71-47D4-A4CB-2367EF9F90E4}"/>
    <hyperlink ref="B527" r:id="rId252" display="https://www.qschina.cn/en/universities/harbin-institute-technology" xr:uid="{10A69F94-6B66-47C4-A099-5F4AE0E99AF8}"/>
    <hyperlink ref="B529" r:id="rId253" display="https://www.qschina.cn/en/universities/hong-kong-baptist-university" xr:uid="{5EBC5673-DB91-4CC1-ADB4-B7A103835264}"/>
    <hyperlink ref="B531" r:id="rId254" display="https://www.qschina.cn/en/universities/university-gottingen" xr:uid="{A421CC9B-3B95-4774-ACBB-82EC0FD87635}"/>
    <hyperlink ref="B533" r:id="rId255" display="https://www.qschina.cn/en/universities/griffith-university" xr:uid="{79572AF4-6880-40E9-9ED6-3C9AEA16E64C}"/>
    <hyperlink ref="B535" r:id="rId256" display="https://www.qschina.cn/en/universities/bandung-institute-technology-itb" xr:uid="{B68CD3AB-3DA0-47A8-B8F9-0FB8A547BF36}"/>
    <hyperlink ref="B537" r:id="rId257" display="https://www.qschina.cn/en/universities/heriot-watt-university" xr:uid="{BFDD432F-E899-4B47-B6DA-3D36A6B3CCCF}"/>
    <hyperlink ref="B539" r:id="rId258" display="https://www.qschina.cn/en/universities/university-warsaw" xr:uid="{7973D76F-FD22-4986-B69F-3F19ADD794F6}"/>
    <hyperlink ref="B541" r:id="rId259" display="https://www.qschina.cn/en/universities/case-western-reserve-university" xr:uid="{F2B7CA69-C343-489D-A649-D5D1F9356C31}"/>
    <hyperlink ref="B543" r:id="rId260" display="https://www.qschina.cn/en/universities/university-lisbon" xr:uid="{842C1572-011C-4B10-9C24-1BF12F0E47A2}"/>
    <hyperlink ref="B545" r:id="rId261" display="https://www.qschina.cn/en/universities/united-arab-emirates-university" xr:uid="{1BEF1CC9-B743-42F7-B8CF-7CECCE67A9DB}"/>
    <hyperlink ref="B548" r:id="rId262" display="https://www.qschina.cn/en/universities/university-canterbury" xr:uid="{7D7E698B-7D2C-40D5-8E26-7904A9ABFE93}"/>
    <hyperlink ref="B551" r:id="rId263" display="https://www.qschina.cn/en/universities/indian-institute-technology-kanpur-iitk" xr:uid="{4BDA4E7C-580E-4C44-BEEA-950FC6347E99}"/>
    <hyperlink ref="B553" r:id="rId264" display="https://www.qschina.cn/en/universities/norwegian-university-science-technology" xr:uid="{02D0069F-0492-4D35-A7D0-8F92E061FF74}"/>
    <hyperlink ref="B555" r:id="rId265" display="https://www.qschina.cn/en/universities/ucsi-university" xr:uid="{66A9971C-855B-44AC-BF17-9E7CD9227099}"/>
    <hyperlink ref="B557" r:id="rId266" display="https://www.qschina.cn/en/universities/universitat-pompeu-fabra" xr:uid="{194114BE-695B-4FD2-9C7E-F802621A7D18}"/>
    <hyperlink ref="B559" r:id="rId267" display="https://www.qschina.cn/en/universities/university-antwerp" xr:uid="{5F78BC39-ABDE-4671-A2AA-2CE4598E2BEA}"/>
    <hyperlink ref="B561" r:id="rId268" display="https://www.qschina.cn/en/universities/university-witwatersrand" xr:uid="{16DB1895-556A-4360-A20E-8955186D9A81}"/>
    <hyperlink ref="B563" r:id="rId269" display="https://www.qschina.cn/en/universities/tianjin-university" xr:uid="{8F047B92-C960-4692-81C5-6331365F3248}"/>
    <hyperlink ref="B565" r:id="rId270" display="https://www.qschina.cn/en/universities/universiti-teknologi-petronas-utp" xr:uid="{647C89EA-7321-43F3-B710-04C77B1773EA}"/>
    <hyperlink ref="B567" r:id="rId271" display="https://www.qschina.cn/en/universities/beijing-normal-university" xr:uid="{13B51FE3-1429-4826-BDD6-96590172D50D}"/>
    <hyperlink ref="B569" r:id="rId272" display="https://www.qschina.cn/en/universities/radboud-university" xr:uid="{39257D47-CE08-47E6-B9E7-1A946CB688DE}"/>
    <hyperlink ref="B571" r:id="rId273" display="https://www.qschina.cn/en/universities/university-college-cork" xr:uid="{6B34011E-115C-4DBF-9FDB-A912B3D8421A}"/>
    <hyperlink ref="B573" r:id="rId274" display="https://www.qschina.cn/en/universities/national-university-ireland-galway" xr:uid="{95FD1ED0-00F8-4EFB-832D-98C4647C7819}"/>
    <hyperlink ref="B575" r:id="rId275" display="https://www.qschina.cn/en/universities/dalhousie-university" xr:uid="{881CFB1D-3E89-4CCA-9096-887A971CA98A}"/>
    <hyperlink ref="B577" r:id="rId276" display="https://www.qschina.cn/en/universities/university-massachusetts-amherst" xr:uid="{A0DEE83E-0EBD-4561-AF7C-67C28931CE29}"/>
    <hyperlink ref="B579" r:id="rId277" display="https://www.qschina.cn/en/universities/university-pittsburgh" xr:uid="{43378EDD-77E0-4070-9C36-35C414326087}"/>
    <hyperlink ref="B581" r:id="rId278" display="https://www.qschina.cn/en/universities/university-porto" xr:uid="{7714CAC4-302C-4DBA-9936-D2EED292BFD8}"/>
    <hyperlink ref="B583" r:id="rId279" display="https://www.qschina.cn/en/universities/vrije-universiteit-brussel-vub" xr:uid="{1BE9709E-3301-4450-BEDF-E4F9E6F74E97}"/>
    <hyperlink ref="B585" r:id="rId280" display="https://www.qschina.cn/en/universities/ulsan-national-institute-science-technology-unist" xr:uid="{4ADB9FBE-5964-4F9D-8D51-7B264290FC69}"/>
    <hyperlink ref="B587" r:id="rId281" display="https://www.qschina.cn/en/universities/hebrew-university-jerusalem" xr:uid="{3841044E-D7CC-4E1E-9BD1-DBA843E6C45B}"/>
    <hyperlink ref="B589" r:id="rId282" display="https://www.qschina.cn/en/universities/university-strathclyde" xr:uid="{33A498AE-58A8-4CDD-9CBA-2ABF6602503A}"/>
    <hyperlink ref="B591" r:id="rId283" display="https://www.qschina.cn/en/universities/universite-paris-1-pantheon-sorbonne" xr:uid="{5C95E648-849A-45B5-841C-E6D74C2F83FE}"/>
    <hyperlink ref="B593" r:id="rId284" display="https://www.qschina.cn/en/universities/southern-university-science-technology" xr:uid="{E70DB471-9907-4D45-BFCA-2555364F0FF6}"/>
    <hyperlink ref="B595" r:id="rId285" display="https://www.qschina.cn/en/universities/middle-east-technical-university" xr:uid="{2368BF0A-9E9E-4C60-829F-12C8FAC2DF57}"/>
    <hyperlink ref="B597" r:id="rId286" display="https://www.qschina.cn/en/universities/universidad-carlos-iii-de-madrid-uc3m" xr:uid="{CC0FB7DC-9D06-40BD-BB5E-4CAA6D15CAAF}"/>
    <hyperlink ref="B599" r:id="rId287" display="https://www.qschina.cn/en/universities/university-cologne" xr:uid="{66DDBD14-4A72-4E91-8D00-EFCA3EDECFD8}"/>
    <hyperlink ref="B601" r:id="rId288" display="https://www.qschina.cn/en/universities/university-leicester" xr:uid="{34796B78-B62F-4503-AAE6-6F1368579678}"/>
    <hyperlink ref="B603" r:id="rId289" display="https://www.qschina.cn/en/universities/university-milan" xr:uid="{09D7D65B-C696-40C4-AD57-630A306C5C77}"/>
    <hyperlink ref="B605" r:id="rId290" display="https://www.qschina.cn/en/universities/university-surrey" xr:uid="{5EC8E3EC-8D48-4EDE-973E-E0335FA02282}"/>
    <hyperlink ref="B607" r:id="rId291" display="https://www.qschina.cn/en/universities/swinburne-university-technology" xr:uid="{6173367D-CBE2-440A-8E64-608BEBACFDA6}"/>
    <hyperlink ref="B609" r:id="rId292" display="https://www.qschina.cn/en/universities/university-bergen" xr:uid="{65F10D4B-2DAA-48F6-8A9D-B1C29A900B56}"/>
    <hyperlink ref="B611" r:id="rId293" display="https://www.qschina.cn/en/universities/university-arizona" xr:uid="{55086AB2-7891-49A4-B14E-B84CC7EC17A7}"/>
    <hyperlink ref="B613" r:id="rId294" display="https://www.qschina.cn/en/universities/university-tasmania" xr:uid="{86037C4E-F673-41CE-8257-AC4D99FEE6AE}"/>
    <hyperlink ref="B615" r:id="rId295" display="https://www.qschina.cn/en/universities/xian-jiaotong-university" xr:uid="{CE6A2BF4-617A-4050-B6E7-6A575F6949A3}"/>
    <hyperlink ref="B617" r:id="rId296" display="https://www.qschina.cn/en/universities/stellenbosch-university" xr:uid="{C606EDC4-FCB5-441B-83F7-D18674990EA0}"/>
    <hyperlink ref="B619" r:id="rId297" display="https://www.qschina.cn/en/universities/university-virginia" xr:uid="{9006CC57-A897-4FA3-B1FC-92BA8BC41F03}"/>
    <hyperlink ref="B621" r:id="rId298" display="https://www.qschina.cn/en/universities/bauman-moscow-state-technical-university" xr:uid="{6FB52AD0-1D8B-40E2-807D-79EFE0DB79A1}"/>
    <hyperlink ref="B623" r:id="rId299" display="https://www.qschina.cn/en/universities/swansea-university" xr:uid="{260A299C-4F41-4762-802F-10C34EB016D5}"/>
    <hyperlink ref="B625" r:id="rId300" display="https://www.qschina.cn/en/universities/huazhong-university-science-technology" xr:uid="{14EFF759-1643-47E0-A9FE-BD53C1CC2A31}"/>
    <hyperlink ref="B627" r:id="rId301" display="https://www.qschina.cn/en/universities/georgetown-university" xr:uid="{DBE85936-1B51-4919-AB20-76078940FEBD}"/>
    <hyperlink ref="B629" r:id="rId302" display="https://www.qschina.cn/en/universities/beijing-institute-technology" xr:uid="{82B2DF51-E21E-4CDA-8B0C-F0156BC0D15E}"/>
    <hyperlink ref="B631" r:id="rId303" display="https://www.qschina.cn/en/universities/universite-de-paris" xr:uid="{C5430D32-7440-44A6-92F8-57B429770586}"/>
    <hyperlink ref="B633" r:id="rId304" display="https://www.qschina.cn/en/universities/linkoping-university" xr:uid="{E827EF39-2871-4DB5-A4CD-07CEFFFE0110}"/>
    <hyperlink ref="B635" r:id="rId305" display="https://www.qschina.cn/en/universities/universidade-federal-do-rio-de-janeiro" xr:uid="{6F62E620-BA3B-4D68-BB95-CA8F7ACC5E8C}"/>
    <hyperlink ref="B637" r:id="rId306" display="https://www.qschina.cn/en/universities/aalborg-university" xr:uid="{81ACCD59-C0C1-4779-8D41-E9F3ACC02FB7}"/>
    <hyperlink ref="B640" r:id="rId307" display="https://www.qschina.cn/en/universities/university-california-irvine" xr:uid="{D98E66E6-C1DD-4AF7-A0D3-8EF10FFF4C65}"/>
    <hyperlink ref="B642" r:id="rId308" display="https://www.qschina.cn/en/universities/airlangga-university" xr:uid="{7BC4D07E-8374-44F4-B1D4-C9BA48A12B23}"/>
    <hyperlink ref="B644" r:id="rId309" display="https://www.qschina.cn/en/universities/goethe-university-frankfurt-am-main" xr:uid="{F73E6B19-C7AE-46BD-9563-DFF753E46667}"/>
    <hyperlink ref="B646" r:id="rId310" display="https://www.qschina.cn/en/universities/universitat-innsbruck" xr:uid="{39478584-B5D1-4151-898D-0B0BDA062DAE}"/>
    <hyperlink ref="B648" r:id="rId311" display="https://www.qschina.cn/en/universities/north-carolina-state-university" xr:uid="{62149441-8256-46E6-AC84-A9020B98213A}"/>
    <hyperlink ref="B650" r:id="rId312" display="https://www.qschina.cn/en/universities/jagiellonian-university" xr:uid="{D84BF01D-9460-4DE3-8E96-E599F0C08F31}"/>
    <hyperlink ref="B652" r:id="rId313" display="https://www.qschina.cn/en/universities/university-johannesburg" xr:uid="{7F9F9AC5-74A9-44DD-B0F6-3168067FBE21}"/>
    <hyperlink ref="B654" r:id="rId314" display="https://www.qschina.cn/en/universities/universitat-stuttgart" xr:uid="{F9139C18-B9C1-42DC-BBE1-3F18F743CE9E}"/>
    <hyperlink ref="B656" r:id="rId315" display="https://www.qschina.cn/en/universities/quaid-i-azam-university" xr:uid="{8F22ED77-A33F-4A5A-93D6-DA8B67CC3D7E}"/>
    <hyperlink ref="B658" r:id="rId316" display="https://www.qschina.cn/en/universities/rudn-university" xr:uid="{0959749E-6366-4831-8728-44A6E37AECCD}"/>
    <hyperlink ref="B660" r:id="rId317" display="https://www.qschina.cn/en/universities/shandong-university" xr:uid="{CC5D8A7C-6286-412B-A080-EF58D8D9B3BB}"/>
    <hyperlink ref="B662" r:id="rId318" display="https://www.qschina.cn/en/universities/university-notre-dame" xr:uid="{280DCEC9-C830-4C8A-892A-608104FD751F}"/>
    <hyperlink ref="B664" r:id="rId319" display="https://www.qschina.cn/en/universities/simon-fraser-university" xr:uid="{CC9C50E2-7F6A-49AA-851E-5F4FB4493580}"/>
    <hyperlink ref="B666" r:id="rId320" display="https://www.qschina.cn/en/universities/university-colorado-boulder" xr:uid="{BC3805BB-A4EF-4316-B63E-E23557E0353F}"/>
    <hyperlink ref="B668" r:id="rId321" display="https://www.qschina.cn/en/universities/ln-gumilyov-eurasian-national-university-enu" xr:uid="{DB899B35-2320-4E32-BFC3-93D86F2CF7DD}"/>
    <hyperlink ref="B671" r:id="rId322" display="https://www.qschina.cn/en/universities/national-technical-university-athens" xr:uid="{76FB37D8-50C5-4D8C-B8A5-D12AC8A18451}"/>
    <hyperlink ref="B673" r:id="rId323" display="https://www.qschina.cn/en/universities/universidad-politecnica-de-madrid-upm" xr:uid="{E57453CB-0B29-49B9-AFA8-BAA8D01E73E4}"/>
    <hyperlink ref="B675" r:id="rId324" display="https://www.qschina.cn/en/universities/university-miami" xr:uid="{32ED08B7-2FD9-439B-87CC-0AD5462A0F69}"/>
    <hyperlink ref="B677" r:id="rId325" display="https://www.qschina.cn/en/universities/university-southern-denmark-sdu" xr:uid="{05B7EAA2-5E70-4157-BADC-8335F15D8341}"/>
    <hyperlink ref="B679" r:id="rId326" display="https://www.qschina.cn/en/universities/dgist" xr:uid="{F43B8759-5408-4F3F-BAF7-512E71E1AD88}"/>
    <hyperlink ref="B681" r:id="rId327" display="https://www.qschina.cn/en/universities/istanbul-technical-university" xr:uid="{9DFC443A-F4B6-427F-9EF9-EC590AF82B2F}"/>
    <hyperlink ref="B684" r:id="rId328" display="https://www.qschina.cn/en/universities/kyung-hee-university" xr:uid="{6B111218-8BB3-4124-9732-8ED26DB16BEC}"/>
    <hyperlink ref="B686" r:id="rId329" display="https://www.qschina.cn/en/universities/rutgers-university-new-brunswick" xr:uid="{395EEF44-B08C-4986-9D0B-10A60FDCB5B9}"/>
    <hyperlink ref="B688" r:id="rId330" display="https://www.qschina.cn/en/universities/university-delhi" xr:uid="{98D0370D-948B-43E0-A29F-54EAC5E31498}"/>
    <hyperlink ref="B690" r:id="rId331" display="https://www.qschina.cn/en/sun-yat-sen-university-0" xr:uid="{61161865-9AE0-4D9D-A22C-58457B5D832A}"/>
    <hyperlink ref="B692" r:id="rId332" display="https://www.qschina.cn/en/universities/american-university-sharjah" xr:uid="{934C615C-EC74-470E-A75D-16EC7D771A53}"/>
    <hyperlink ref="B694" r:id="rId333" display="https://www.qschina.cn/en/universities/university-east-anglia-uea" xr:uid="{4856CC22-CCE0-442B-A532-C20F395C81F8}"/>
    <hyperlink ref="B696" r:id="rId334" display="https://www.qschina.cn/en/universities/universite-grenoble-alpes" xr:uid="{FB1BA454-B822-471F-8216-4A5A032F695D}"/>
    <hyperlink ref="B698" r:id="rId335" display="https://www.qschina.cn/en/universities/indian-institute-technology-roorkee-iitr" xr:uid="{8E3BB52C-B8C9-4D23-9541-75BCFE3D2666}"/>
    <hyperlink ref="B700" r:id="rId336" display="https://www.qschina.cn/en/universities/flinders-university" xr:uid="{A28221FB-EC20-4997-A75B-89B35FDD0663}"/>
    <hyperlink ref="B702" r:id="rId337" display="https://www.qschina.cn/en/universities/lappeenranta-lahti-university-technology-lut" xr:uid="{23514F06-661D-4482-9C1F-9A8412D6D7E3}"/>
    <hyperlink ref="B704" r:id="rId338" display="https://www.qschina.cn/en/universities/sichuan-university" xr:uid="{65DA588C-4990-4F3F-B50B-9F891E8CC3A3}"/>
    <hyperlink ref="B706" r:id="rId339" display="https://www.qschina.cn/en/universities/university-philippines" xr:uid="{8D70960D-4B94-4283-8842-A40838B591DC}"/>
    <hyperlink ref="B708" r:id="rId340" display="https://www.qschina.cn/en/universities/university-saskatchewan" xr:uid="{A8EE1811-14FC-4725-A05C-7A326977B752}"/>
    <hyperlink ref="B710" r:id="rId341" display="https://www.qschina.cn/en/universities/university-south-australia" xr:uid="{9DB49045-CED2-4434-AA1F-59DDEC4E9B1D}"/>
    <hyperlink ref="B713" r:id="rId342" display="https://www.qschina.cn/en/universities/brunel-university-london" xr:uid="{36618798-9FB8-489D-A7E7-71A27B8A8419}"/>
    <hyperlink ref="B715" r:id="rId343" display="https://www.qschina.cn/en/universities/sharif-university-technology" xr:uid="{4AB60252-B5A7-46F2-9CD4-F9C0F05FA283}"/>
    <hyperlink ref="B717" r:id="rId344" display="https://www.qschina.cn/en/universities/indian-institute-technology-guwahati-iitg" xr:uid="{1CAA94E1-3E41-448D-A702-343327F7D6D9}"/>
    <hyperlink ref="B719" r:id="rId345" display="https://www.qschina.cn/en/universities/tufts-university" xr:uid="{52BCEF6F-7638-4CE2-A801-1ED97020C97C}"/>
    <hyperlink ref="B721" r:id="rId346" display="https://www.qschina.cn/en/universities/university-oulu" xr:uid="{34214736-FCF7-4D30-8011-F85036808113}"/>
    <hyperlink ref="B723" r:id="rId347" display="https://www.qschina.cn/en/universities/tilburg-university" xr:uid="{F9A787ED-26EB-4B4C-BCA5-5CC413F84A8D}"/>
    <hyperlink ref="B725" r:id="rId348" display="https://www.qschina.cn/en/universities/university-naples-federico-ii" xr:uid="{4785AC6F-6046-42F5-8339-5E876935B8EC}"/>
    <hyperlink ref="B727" r:id="rId349" display="https://www.qschina.cn/en/universities/university-victoria-uvic" xr:uid="{DBA98492-FD64-496F-AE51-3F7E6C237356}"/>
    <hyperlink ref="B729" r:id="rId350" display="https://www.qschina.cn/en/universities/cairo-university" xr:uid="{F3264EA1-053F-49D4-ACB5-0060C221B64C}"/>
    <hyperlink ref="B731" r:id="rId351" display="https://www.qschina.cn/en/universities/sciences-po" xr:uid="{8E997337-158C-435F-AE2A-927B8E6231BD}"/>
    <hyperlink ref="B733" r:id="rId352" display="https://www.qschina.cn/en/universities/city-university-london" xr:uid="{993C24D3-5AEE-40F0-913F-4E8F742896D0}"/>
    <hyperlink ref="B735" r:id="rId353" display="https://www.qschina.cn/en/universities/national-university-sciences-technology-nust-islamabad" xr:uid="{C329445D-58B2-492D-B774-B4C74654B931}"/>
    <hyperlink ref="B737" r:id="rId354" display="https://www.qschina.cn/en/universities/university-pretoria" xr:uid="{C3745CB8-B5BD-43A2-A7C0-5E4417AC55FB}"/>
    <hyperlink ref="B739" r:id="rId355" display="https://www.qschina.cn/en/universities/indiana-university-bloomington" xr:uid="{6D4127F6-2F89-438C-884E-A4AE1CF0DF01}"/>
    <hyperlink ref="B741" r:id="rId356" display="https://www.qschina.cn/en/universities/university-coimbra" xr:uid="{E5524E84-6394-4B24-8CFC-EA6F221C55DA}"/>
    <hyperlink ref="B744" r:id="rId357" display="https://www.qschina.cn/en/universities/university-luxembourg" xr:uid="{0A7E2F1F-DD1F-45AA-BBFB-E94F2C1F229B}"/>
    <hyperlink ref="B746" r:id="rId358" display="https://www.qschina.cn/en/universities/university-tartu" xr:uid="{58B58B96-EBD1-4825-9B56-20E2C7D0D021}"/>
    <hyperlink ref="B748" r:id="rId359" display="https://www.qschina.cn/en/universities/gwangju-institute-science-technology-gist" xr:uid="{31CA41C0-87C1-4B40-BD0B-0A298DAC569B}"/>
    <hyperlink ref="B750" r:id="rId360" display="https://www.qschina.cn/en/universities/pontificia-universidad-catolica-del-peru" xr:uid="{1ED63C65-888C-414E-BEA2-C75076EBE8A7}"/>
    <hyperlink ref="B752" r:id="rId361" display="https://www.qschina.cn/en/universities/university-aveiro" xr:uid="{761E8ECA-F0C5-474C-BB75-EB58E1B61222}"/>
    <hyperlink ref="B754" r:id="rId362" display="https://www.qschina.cn/en/universities/sultan-qaboos-university" xr:uid="{8CD59F3A-4035-44E3-8A86-14E1151B3BEB}"/>
    <hyperlink ref="B756" r:id="rId363" display="https://www.qschina.cn/en/universities/xiamen-university" xr:uid="{0AA20B2C-C893-4650-9639-A9959BE74C24}"/>
    <hyperlink ref="B758" r:id="rId364" display="https://www.qschina.cn/en/universities/york-university" xr:uid="{49D07BD5-8683-4CF7-9B15-9124639D9179}"/>
    <hyperlink ref="B760" r:id="rId365" display="https://www.qschina.cn/en/universities/saint-petersburg-state-university" xr:uid="{D55CFE78-62FA-4A88-9B13-D9F81B1F884A}"/>
    <hyperlink ref="B762" r:id="rId366" display="https://www.qschina.cn/en/universities/university-illinois-chicago-uic" xr:uid="{7EC751D2-C201-415C-9F67-DBAC297F9618}"/>
    <hyperlink ref="B764" r:id="rId367" display="https://www.qschina.cn/en/universities/westfalische-wilhelms-universitat-munster" xr:uid="{7F10F186-F028-4C1D-A817-C6A378B2EE70}"/>
    <hyperlink ref="B766" r:id="rId368" display="https://www.qschina.cn/en/universities/mahidol-university" xr:uid="{C69890EF-7B85-441E-8109-9F7EE96484E7}"/>
    <hyperlink ref="B768" r:id="rId369" display="https://www.qschina.cn/en/universities/university-jordan" xr:uid="{7506F30D-1098-4A52-B8E4-4C49D572DE9F}"/>
    <hyperlink ref="B771" r:id="rId370" display="https://www.qschina.cn/en/universities/university-tehran" xr:uid="{6D70BE94-85C5-4CBD-9030-546E07F0C7E8}"/>
    <hyperlink ref="B773" r:id="rId371" display="https://www.qschina.cn/en/universities/george-washington-university" xr:uid="{3F9B4CF7-82E7-4ACF-9475-C92531F6BEEC}"/>
    <hyperlink ref="B775" r:id="rId372" display="https://www.qschina.cn/en/universities/lincoln-university" xr:uid="{9087E16D-B5A5-4983-AE50-D43CCB370578}"/>
    <hyperlink ref="B778" r:id="rId373" display="https://www.qschina.cn/en/universities/universitat-politecnica-de-catalunya-barcelonatech-upc" xr:uid="{6CE5FB8F-1B9F-4874-BD23-96A24EC4D53D}"/>
    <hyperlink ref="B780" r:id="rId374" display="https://www.qschina.cn/en/universities/university-turin" xr:uid="{B9271F58-7E0F-4ADF-818E-EB30C77BD3B7}"/>
    <hyperlink ref="B782" r:id="rId375" display="https://www.qschina.cn/en/universities/university-florence" xr:uid="{514BE6B1-59E5-41D2-9942-8BCEDA3CE7BF}"/>
    <hyperlink ref="B784" r:id="rId376" display="https://www.qschina.cn/en/universities/university-turku" xr:uid="{170EC2F5-1DAA-4B65-8CD2-310665DA099F}"/>
    <hyperlink ref="B786" r:id="rId377" display="https://www.qschina.cn/en/universities/nankai-university" xr:uid="{02C543A0-7072-45A6-8DCA-C5A1E0550F3C}"/>
    <hyperlink ref="B788" r:id="rId378" display="https://www.qschina.cn/en/universities/pontificia-universidad-javeriana" xr:uid="{26E2198D-48DB-454D-A1C3-F5D6B542E45F}"/>
    <hyperlink ref="B790" r:id="rId379" display="https://www.qschina.cn/en/universities/university-tsukuba" xr:uid="{A3B8D942-1D45-4B45-854A-09BB601AE012}"/>
    <hyperlink ref="B792" r:id="rId380" display="https://www.qschina.cn/en/universities/technische-universitat-bergakademie-freiberg" xr:uid="{A42D0A41-00CA-4ADE-9984-9738E4DB4B75}"/>
    <hyperlink ref="B794" r:id="rId381" display="https://www.qschina.cn/en/universities/university-kent" xr:uid="{C23E79E1-D9D7-4EAF-B055-6B49CA79461C}"/>
    <hyperlink ref="B796" r:id="rId382" display="https://www.qschina.cn/en/universities/university-pisa" xr:uid="{B617AC1E-5061-424A-8C64-0266DB4475A6}"/>
    <hyperlink ref="B798" r:id="rId383" display="https://www.qschina.cn/en/universities/anna-university" xr:uid="{72CDFB27-CDF9-4078-97C8-2D5409CFF913}"/>
    <hyperlink ref="B800" r:id="rId384" display="https://www.qschina.cn/en/universities/western-sydney-university" xr:uid="{47457FBB-5D92-42E1-A460-454C7E7527CD}"/>
    <hyperlink ref="B803" r:id="rId385" display="https://www.qschina.cn/en/universities/south-china-university-technology" xr:uid="{258EB9DB-7972-4B5F-A8C0-78D99A98D5C4}"/>
    <hyperlink ref="B805" r:id="rId386" display="https://www.qschina.cn/en/universities/universiti-brunei-darussalam-ubd" xr:uid="{76AC963B-8B15-4E80-A756-C640D21FB66C}"/>
    <hyperlink ref="B807" r:id="rId387" display="https://www.qschina.cn/en/universities/belarusian-state-university" xr:uid="{0E82AB03-0E76-492B-9C5D-5819F295982D}"/>
    <hyperlink ref="B809" r:id="rId388" display="https://www.qschina.cn/en/universities/universidade-nova-de-lisboa" xr:uid="{F19D6816-6759-48A1-A815-C66664BB2808}"/>
    <hyperlink ref="B811" r:id="rId389" display="https://www.qschina.cn/en/universities/university-cyprus-ucy" xr:uid="{91A44AC8-0445-4E63-8749-0FEE8264D37B}"/>
    <hyperlink ref="B813" r:id="rId390" display="https://www.qschina.cn/en/universities/universita-vita-salute-san-raffaele" xr:uid="{1A9CE19E-4F33-467F-A21D-9196DF2342C1}"/>
    <hyperlink ref="B815" r:id="rId391" display="https://www.qschina.cn/en/universities/virginia-polytechnic-institute-state-university" xr:uid="{23BDB7ED-220E-4242-B9B1-6F8FD2B10BE9}"/>
    <hyperlink ref="B817" r:id="rId392" display="https://www.qschina.cn/en/universities/national-taiwan-university-science-technology-taiwan-tech" xr:uid="{263033CA-2F6F-47AF-846F-330CBE0D224D}"/>
    <hyperlink ref="B819" r:id="rId393" display="https://www.qschina.cn/en/universities/national-kapodistrian-university-athens" xr:uid="{E3ACBE8B-57D2-4412-8827-E5FBD88CF809}"/>
    <hyperlink ref="B821" r:id="rId394" display="https://www.qschina.cn/en/universities/university-california-santa-cruz" xr:uid="{B3D94B7E-E37B-4673-A646-C5F8A694E000}"/>
    <hyperlink ref="B823" r:id="rId395" display="https://www.qschina.cn/en/universities/university-rome-tor-vergata" xr:uid="{720C4915-63D5-467E-909D-678E4F2894C7}"/>
    <hyperlink ref="B825" r:id="rId396" display="https://www.qschina.cn/en/universities/northeastern-university" xr:uid="{5E75A7DC-238D-4E18-934F-AE513B210E42}"/>
    <hyperlink ref="B827" r:id="rId397" display="https://www.qschina.cn/en/universities/ruhr-universitat-bochum" xr:uid="{EEC5A7C5-0DF0-48E5-BEF9-AC862A26F07F}"/>
    <hyperlink ref="B829" r:id="rId398" display="https://www.qschina.cn/en/universities/sejong-university" xr:uid="{1E498E30-261E-4EF3-8FD3-0CCC04CA5243}"/>
    <hyperlink ref="B831" r:id="rId399" display="https://www.qschina.cn/en/universities/university-southern-queensland" xr:uid="{58B7FF75-ED0E-4937-AF86-FBA933500F58}"/>
    <hyperlink ref="B834" r:id="rId400" display="https://www.qschina.cn/en/universities/universite-de-liege" xr:uid="{619F9B74-8BCC-4B79-8FCE-59B043FBF904}"/>
    <hyperlink ref="B836" r:id="rId401" display="https://www.qschina.cn/en/universities/kazan-volga-region-federal-university" xr:uid="{D60670EE-A249-448D-9D64-58EE89995F97}"/>
    <hyperlink ref="B838" r:id="rId402" display="https://www.qschina.cn/en/universities/koc-university" xr:uid="{D5FAD9EB-1090-4BD6-B526-40317ABD7F51}"/>
    <hyperlink ref="B840" r:id="rId403" display="https://www.qschina.cn/en/universities/amirkabir-university-technology" xr:uid="{D46C78AA-FF8A-4037-8967-CAAD6E4CCADA}"/>
    <hyperlink ref="B842" r:id="rId404" display="https://www.qschina.cn/en/universities/university-canberra" xr:uid="{CB876640-4D3F-4D69-8B31-23841C976834}"/>
    <hyperlink ref="B844" r:id="rId405" display="https://www.qschina.cn/en/universities/institut-national-des-sciences-appliquees-de-lyon-insa" xr:uid="{B4BF2224-FB81-4641-8904-85A7F2604726}"/>
    <hyperlink ref="B846" r:id="rId406" display="https://www.qschina.cn/en/universities/satbayev-university" xr:uid="{607BE9E0-A9F5-425F-802F-DCC3DDAE30CE}"/>
    <hyperlink ref="B849" r:id="rId407" display="https://www.qschina.cn/en/universities/usi-universita-della-svizzera-italiana" xr:uid="{116259A8-083F-4A9A-8B36-2ADF605791FD}"/>
    <hyperlink ref="B851" r:id="rId408" display="https://www.qschina.cn/en/universities/birkbeck-university-london" xr:uid="{CA0A1FA0-B0C4-4C0B-9DD9-13CF09272E7A}"/>
    <hyperlink ref="B853" r:id="rId409" display="https://www.qschina.cn/en/universities/masaryk-university" xr:uid="{F6FB08F7-69ED-42E6-8322-8A18959F9343}"/>
    <hyperlink ref="B855" r:id="rId410" display="https://www.qschina.cn/en/universities/hse-university" xr:uid="{BE0B95A5-7168-49CF-9409-57F2E82169C8}"/>
    <hyperlink ref="B857" r:id="rId411" display="https://www.qschina.cn/en/universities/american-university-cairo" xr:uid="{797996E9-767C-45FD-9F05-1699EC92A1AE}"/>
    <hyperlink ref="B859" r:id="rId412" display="https://www.qschina.cn/en/universities/auckland-university-technology-aut" xr:uid="{D2E157E0-1CED-4DA1-A5C0-27C23C480380}"/>
    <hyperlink ref="B862" r:id="rId413" display="https://www.qschina.cn/en/universities/graz-university-technology" xr:uid="{18EC31D8-C4B4-4E64-A8B9-2C2AB9FCB59B}"/>
    <hyperlink ref="B864" r:id="rId414" display="https://www.qschina.cn/en/universities/yeshiva-university" xr:uid="{07729CF3-01FF-4079-B53F-F5834D1CC549}"/>
    <hyperlink ref="B866" r:id="rId415" display="https://www.qschina.cn/en/universities/concordia-university" xr:uid="{4A584D45-3963-4FFE-99E9-F9D7243D752A}"/>
    <hyperlink ref="B868" r:id="rId416" display="https://www.qschina.cn/en/universities/oxford-brookes-university" xr:uid="{C0E45659-B144-47FA-A543-11DCD0FBCAD6}"/>
    <hyperlink ref="B870" r:id="rId417" display="https://www.qschina.cn/en/universities/technion-israel-institute-technology" xr:uid="{566DEC53-10F1-48A8-B35F-1A7EBE16ED2B}"/>
    <hyperlink ref="B872" r:id="rId418" display="https://www.qschina.cn/en/universities/bogazici-universitesi" xr:uid="{0FECA8E1-018B-443F-9A9E-B25DA3C7DDB0}"/>
    <hyperlink ref="B874" r:id="rId419" display="https://www.qschina.cn/en/universities/university-of-dundee" xr:uid="{F7820A8C-71DE-43E6-9EA6-6D038BD5C3D2}"/>
    <hyperlink ref="B877" r:id="rId420" display="https://www.qschina.cn/en/universities/czech-technical-university-prague" xr:uid="{E7510CF0-332B-486A-9953-BA0E3B4BFCDF}"/>
    <hyperlink ref="B879" r:id="rId421" display="https://www.qschina.cn/en/universities/dublin-city-university" xr:uid="{7704650B-960D-4ABE-8F33-F9522D4C48E6}"/>
    <hyperlink ref="B881" r:id="rId422" display="https://www.qschina.cn/en/universities/university-limerick" xr:uid="{174703DA-FC85-468E-B079-462EB10F1BB5}"/>
    <hyperlink ref="B883" r:id="rId423" display="https://www.qschina.cn/en/universities/aston-university" xr:uid="{85041C84-3F2B-4195-864D-31FAA780D6D3}"/>
    <hyperlink ref="B885" r:id="rId424" display="https://www.qschina.cn/en/universities/universite-laval" xr:uid="{6D50EB81-929A-4672-BEEF-B042DA29F7F1}"/>
    <hyperlink ref="B887" r:id="rId425" display="https://www.qschina.cn/en/universities/national-taipei-university-technology" xr:uid="{30F82CF8-4EAE-4763-B7D9-B1AEB737042D}"/>
    <hyperlink ref="B889" r:id="rId426" display="https://www.qschina.cn/en/universities/bogor-agricultural-university" xr:uid="{F4D9494A-E895-411F-A94C-AA9840CFFE50}"/>
    <hyperlink ref="B891" r:id="rId427" display="https://www.qschina.cn/en/universities/leibniz-university-hannover" xr:uid="{DCAA4BB5-E240-46D5-97E7-9994FB5512B4}"/>
    <hyperlink ref="B893" r:id="rId428" display="https://www.qschina.cn/en/universities/julius-maximilians-universitat-wurzburg" xr:uid="{8D36B2B1-5A88-4D6D-A42E-707297101DD4}"/>
    <hyperlink ref="B895" r:id="rId429" display="https://www.qschina.cn/en/universities/southeast-university" xr:uid="{39319A59-CC70-4839-84BC-C42FFED9279E}"/>
    <hyperlink ref="B897" r:id="rId430" display="https://www.qschina.cn/en/universities/university-science-technology-beijing" xr:uid="{7D8A4D16-B8B6-4856-BC1B-BB0EB2710032}"/>
    <hyperlink ref="B899" r:id="rId431" display="https://www.qschina.cn/en/universities/central-south-university" xr:uid="{5C019AC1-57C6-4936-A134-8E59D9BCE60B}"/>
    <hyperlink ref="B901" r:id="rId432" display="https://www.qschina.cn/en/universities/tomsk-state-university" xr:uid="{A7B4217D-BE70-4910-BBA0-CA617DE51A5B}"/>
    <hyperlink ref="B903" r:id="rId433" display="https://www.qschina.cn/en/universities/university-granada" xr:uid="{D8F55CD4-E05E-4AB9-A813-0BF3AAA1503D}"/>
    <hyperlink ref="B905" r:id="rId434" display="https://www.qschina.cn/en/universities/university-sharjah" xr:uid="{875A16F0-193A-4D66-8C94-E856231A2681}"/>
    <hyperlink ref="B907" r:id="rId435" display="https://www.qschina.cn/en/universities/ie-university" xr:uid="{BB013B66-485A-45DF-961F-6F2615347253}"/>
    <hyperlink ref="B909" r:id="rId436" display="https://www.qschina.cn/en/universities/iran-university-science-technology" xr:uid="{8A35B5F9-CA0D-4C98-8998-50D53F8040DC}"/>
    <hyperlink ref="B911" r:id="rId437" display="https://www.qschina.cn/en/universities/murdoch-university" xr:uid="{39BC8FD5-274E-4E73-85E0-FD1F46AE5A7A}"/>
    <hyperlink ref="B914" r:id="rId438" display="https://www.qschina.cn/en/universities/universitat-politecnica-de-valencia" xr:uid="{B96014E4-DB50-49BA-828D-513F782E31DA}"/>
    <hyperlink ref="B917" r:id="rId439" display="https://www.qschina.cn/en/universities/vilnius-university" xr:uid="{D3CE9A91-E965-47B6-BB87-D77D25DE6D49}"/>
    <hyperlink ref="B919" r:id="rId440" display="https://www.qschina.cn/en/universities/singapore-university-technology-design" xr:uid="{26D472D9-E4F0-43EE-A65A-E8C40CE9FB1F}"/>
    <hyperlink ref="B921" r:id="rId441" display="https://www.qschina.cn/en/universities/universita-degli-studi-di-pavia" xr:uid="{B675FA6F-AB48-4845-B382-1060D4E0B828}"/>
    <hyperlink ref="B923" r:id="rId442" display="https://www.qschina.cn/en/universities/colorado-state-university" xr:uid="{9A5C2C38-5AFB-402F-8E7C-156849BFBF35}"/>
    <hyperlink ref="B925" r:id="rId443" display="https://www.qschina.cn/en/universities/novosibirsk-state-university" xr:uid="{B4C81DCC-04F4-4651-8C77-88C968A6630C}"/>
    <hyperlink ref="B927" r:id="rId444" display="https://www.qschina.cn/en/universities/universita-cattolica-del-sacro-cuore" xr:uid="{61D797B1-5052-4196-B670-82D304F9D285}"/>
    <hyperlink ref="B929" r:id="rId445" display="https://www.qschina.cn/en/universities/james-cook-university" xr:uid="{A4DCABE6-6117-4991-A85F-5A7C79F28011}"/>
    <hyperlink ref="B932" r:id="rId446" display="https://www.qschina.cn/en/universities/justus-liebig-university-giessen" xr:uid="{23938749-149A-46F9-B937-359095489103}"/>
    <hyperlink ref="B934" r:id="rId447" display="https://www.qschina.cn/en/universities/universitat-de-valencia" xr:uid="{B89975B8-FD45-43C1-84D4-5541DDCCC434}"/>
    <hyperlink ref="B936" r:id="rId448" display="https://www.qschina.cn/en/universities/dalian-university-technology" xr:uid="{95808246-B59A-4E1E-B64D-657009677446}"/>
    <hyperlink ref="B938" r:id="rId449" display="https://www.qschina.cn/en/universities/hunan-university" xr:uid="{04923726-170D-40BF-BE19-35EC56BDAD40}"/>
    <hyperlink ref="B940" r:id="rId450" display="https://www.qschina.cn/en/universities/universite-de-montpellier" xr:uid="{55BE03BB-65A6-4F7D-A9E4-F04013508B5F}"/>
    <hyperlink ref="B942" r:id="rId451" display="https://www.qschina.cn/en/universities/university-electronic-science-technology-china" xr:uid="{FD24A83F-EC30-43DD-A7CC-43A4E50193E2}"/>
    <hyperlink ref="B944" r:id="rId452" display="https://www.qschina.cn/en/universities/beihang-university-former-buaa" xr:uid="{EB7F1606-F044-4874-93BA-DD8EC13903F3}"/>
    <hyperlink ref="B946" r:id="rId453" display="https://www.qschina.cn/en/universities/national-taiwan-normal-university" xr:uid="{023372A6-0C43-4A11-8F00-5094C7D8737C}"/>
    <hyperlink ref="B948" r:id="rId454" display="https://www.qschina.cn/en/universities/university-kansas" xr:uid="{2282EEDD-F3C6-4AF3-94C7-3FACA4C9C451}"/>
    <hyperlink ref="B950" r:id="rId455" display="https://www.qschina.cn/en/universities/university-stirling" xr:uid="{944DFD49-DE64-4E54-9805-5611534238EA}"/>
    <hyperlink ref="B953" r:id="rId456" display="https://www.qschina.cn/en/universities/moscow-institute-physics-technology-mipt/moscow-phystech" xr:uid="{DD9428F2-19B9-469F-8285-EA17BCF72983}"/>
    <hyperlink ref="B955" r:id="rId457" display="https://www.qschina.cn/en/universities/umea-university" xr:uid="{9AB75DD4-6592-43CC-B01F-FB9C1A9E42D8}"/>
    <hyperlink ref="B957" r:id="rId458" display="https://www.qschina.cn/en/universities/university-guelph" xr:uid="{8478ABAD-672F-474A-B775-E78412C39A29}"/>
    <hyperlink ref="B959" r:id="rId459" display="https://www.qschina.cn/en/universities/universite-de-strasbourg" xr:uid="{B3306E79-12BE-4503-9347-E621330CE4DE}"/>
    <hyperlink ref="B961" r:id="rId460" display="https://www.qschina.cn/en/universities/stony-brook-university-state-university-new-york" xr:uid="{429FA30B-6AE9-413D-B88F-EEB6A259F532}"/>
    <hyperlink ref="B963" r:id="rId461" display="https://www.qschina.cn/en/universities/universidad-de-santiago-de-chile-usach" xr:uid="{212D307C-AAE1-4132-8A91-5FF950F67AFA}"/>
    <hyperlink ref="B965" r:id="rId462" display="https://www.qschina.cn/en/universities/tampere-university" xr:uid="{1B62003E-2ED2-4DF7-A21E-E7D2BF2819D4}"/>
    <hyperlink ref="B967" r:id="rId463" display="https://www.qschina.cn/en/universities/universidad-de-sevilla" xr:uid="{B4046839-09CB-4D51-B017-29841DA1F967}"/>
    <hyperlink ref="B969" r:id="rId464" display="https://www.qschina.cn/en/universities/macau-university-science-technology" xr:uid="{8FB07C3E-EF5A-480B-B971-40A4D3DB5B2A}"/>
    <hyperlink ref="B971" r:id="rId465" display="https://www.qschina.cn/en/universities/kobe-university" xr:uid="{0DE26113-8292-4BA4-A6A4-D01251251D25}"/>
    <hyperlink ref="B973" r:id="rId466" display="https://www.qschina.cn/en/universities/universitat-ramon-llull" xr:uid="{87298D30-D90A-4922-8950-B30159ACF96E}"/>
    <hyperlink ref="B975" r:id="rId467" display="https://www.qschina.cn/en/universities/university-buffalo-suny" xr:uid="{E7FA387A-8062-44B8-B677-12EFB91166EC}"/>
    <hyperlink ref="B977" r:id="rId468" display="https://www.qschina.cn/en/universities/universitat-konstanz" xr:uid="{17518F8E-56BC-4F5B-AA3B-9CDA20F37DC2}"/>
    <hyperlink ref="B979" r:id="rId469" display="https://www.qschina.cn/en/universities/washington-state-university" xr:uid="{218EC92E-1904-4009-99CD-74AD9506AE23}"/>
    <hyperlink ref="B981" r:id="rId470" display="https://www.qschina.cn/en/universities/iowa-state-university" xr:uid="{A0F68AAD-9FB3-4B6A-9FA4-D7EBA415BCF7}"/>
    <hyperlink ref="B983" r:id="rId471" display="https://www.qschina.cn/en/universities/ben-gurion-university-negev" xr:uid="{69D52F99-0A27-4AB8-95DB-307FC3A1263B}"/>
    <hyperlink ref="B985" r:id="rId472" display="https://www.qschina.cn/en/universities/essex-university" xr:uid="{F6FB0869-197E-4FDF-BC56-D328BD5143F9}"/>
    <hyperlink ref="B987" r:id="rId473" display="https://www.qschina.cn/en/universities/johannes-kepler-university-linz" xr:uid="{9FAEF91D-1345-4B2A-9829-6A7777738A6A}"/>
    <hyperlink ref="B989" r:id="rId474" display="https://www.qschina.cn/en/universities/bangor-university" xr:uid="{524036D3-B885-4197-9116-6924D19A268E}"/>
    <hyperlink ref="B992" r:id="rId475" display="https://www.qschina.cn/en/universities/hiroshima-university" xr:uid="{0A868A17-1DFE-4BB4-8859-27E463CDA3D8}"/>
    <hyperlink ref="B994" r:id="rId476" display="https://www.qschina.cn/en/universities/universitat-potsdam" xr:uid="{8FA14906-7633-47B7-BD54-CE7717891EFF}"/>
    <hyperlink ref="B996" r:id="rId477" display="https://www.qschina.cn/en/universities/ajman-university" xr:uid="{7945C761-6366-4796-B4EF-5B7420F08774}"/>
    <hyperlink ref="B999" r:id="rId478" display="https://www.qschina.cn/en/universities/bilkent-university" xr:uid="{38A84C0A-CA82-4A60-B6E0-9E5D17645DF2}"/>
    <hyperlink ref="B1001" r:id="rId479" display="https://www.qschina.cn/en/universities/indian-institute-technology-indore" xr:uid="{2ABF939C-4257-4CA5-9A5D-F09BF6B59442}"/>
    <hyperlink ref="B1003" r:id="rId480" display="https://www.qschina.cn/en/universities/royal-holloway-university-london" xr:uid="{B8820E21-46FA-4B6B-BE23-0566A30028CF}"/>
    <hyperlink ref="B1005" r:id="rId481" display="https://www.qschina.cn/en/universities/aix-marseille-university" xr:uid="{60D02B91-363F-4D78-A58F-F8ED432C0184}"/>
    <hyperlink ref="B1007" r:id="rId482" display="https://www.qschina.cn/en/universities/pontificia-universidad-catolica-argentina" xr:uid="{896B12BB-19DC-4BF1-986D-707CD7E8938B}"/>
    <hyperlink ref="B1009" r:id="rId483" display="https://www.qschina.cn/en/universities/university-tennessee-knoxville" xr:uid="{D2AD50C5-D4AE-40F7-8AC2-695913673D97}"/>
    <hyperlink ref="B1011" r:id="rId484" display="https://www.qschina.cn/en/universities/china-agricultural-university" xr:uid="{2A6E24A8-516C-48A2-9D55-74172654E1B2}"/>
    <hyperlink ref="B1013" r:id="rId485" display="https://www.qschina.cn/en/universities/american-university-ras-al-khaimah" xr:uid="{1DEC8807-A952-45B2-8151-9DAF5EDFAC2D}"/>
    <hyperlink ref="B1016" r:id="rId486" display="https://www.qschina.cn/en/universities/national-sun-yat-sen-university" xr:uid="{ED551BBB-081B-4CB9-98D8-F23BAC0BE019}"/>
    <hyperlink ref="B1018" r:id="rId487" display="https://www.qschina.cn/en/universities/universitat-mannheim" xr:uid="{8E419274-C4D8-4059-84C1-726C15397BCF}"/>
    <hyperlink ref="B1020" r:id="rId488" display="https://www.qschina.cn/en/universities/university-hawaii-manoa" xr:uid="{6DECECB4-C8E1-4236-85B7-AA81C1ABAE29}"/>
    <hyperlink ref="B1022" r:id="rId489" display="https://www.qschina.cn/en/universities/chongqing-university" xr:uid="{496B9107-956E-4F71-9627-AA690D1CD43A}"/>
    <hyperlink ref="B1024" r:id="rId490" display="https://www.qschina.cn/en/universities/chung-ang-university-cau" xr:uid="{810A8BC8-E260-4ABC-A686-3E8170F6320C}"/>
    <hyperlink ref="B1026" r:id="rId491" display="https://www.qschina.cn/en/universities/isfahan-university-technology" xr:uid="{8014BD96-030D-45DF-B0DE-87608FF0384C}"/>
    <hyperlink ref="B1028" r:id="rId492" display="https://www.qschina.cn/en/universities/shanghai-university" xr:uid="{304AD366-341A-4373-972D-F4E8809651EB}"/>
    <hyperlink ref="B1030" r:id="rId493" display="https://www.qschina.cn/en/universities/unesp" xr:uid="{9FB85384-14C2-4979-BA12-D6426C753F4B}"/>
    <hyperlink ref="B1032" r:id="rId494" display="https://www.qschina.cn/en/universities/university-jyvaskyla" xr:uid="{AE370B8E-6E32-485A-9903-908FA88E723F}"/>
    <hyperlink ref="B1034" r:id="rId495" display="https://www.qschina.cn/en/universities/central-queensland-university-cquniversity-australia" xr:uid="{650C2A60-204E-4394-B566-F0ABC576CB9A}"/>
    <hyperlink ref="B1037" r:id="rId496" display="https://www.qschina.cn/en/universities/duy-tan-university" xr:uid="{8082FF44-B309-47E7-B922-A11872DC168B}"/>
    <hyperlink ref="B1039" r:id="rId497" display="https://www.qschina.cn/en/universities/jilin-university" xr:uid="{E31A862E-C4F1-4A98-9EDA-7F3A245E1501}"/>
    <hyperlink ref="B1041" r:id="rId498" display="https://www.qschina.cn/en/universities/national-research-nuclear-university-mephi-moscow-engineering-physics-institute" xr:uid="{2E6C8075-BF9B-4B07-BE78-051F57C84D63}"/>
    <hyperlink ref="B1043" r:id="rId499" display="https://www.qschina.cn/en/universities/universidad-de-costa-rica" xr:uid="{DAB1C931-1891-4D06-8ED9-785C6A97A56E}"/>
    <hyperlink ref="B1045" r:id="rId500" display="https://www.qschina.cn/en/universities/university-california-riverside" xr:uid="{45BD2815-80E1-4B6D-94AC-CCE29E735B30}"/>
    <hyperlink ref="B1047" r:id="rId501" display="https://www.qschina.cn/en/universities/abu-dhabi-university" xr:uid="{0F38F769-8618-475C-91C3-B6A59C4AF6D1}"/>
    <hyperlink ref="B1050" r:id="rId502" display="https://www.qschina.cn/en/universities/colorado-school-mines" xr:uid="{564CEED2-9D22-44FE-989F-3E6D3F3EA1F4}"/>
    <hyperlink ref="B1052" r:id="rId503" display="https://www.qschina.cn/en/universities/east-china-normal-university" xr:uid="{6C87D51C-534E-427B-9DD6-936E5DF0498E}"/>
    <hyperlink ref="B1054" r:id="rId504" display="https://www.qschina.cn/en/universities/johannes-gutenberg-universitat-mainz" xr:uid="{89687118-881A-49CE-B137-1FCE6A637BDC}"/>
    <hyperlink ref="B1056" r:id="rId505" display="https://www.qschina.cn/en/universities/university-huddersfield" xr:uid="{5AE32C01-2046-4EA0-8451-4165597F8AAD}"/>
    <hyperlink ref="B1059" r:id="rId506" display="https://www.qschina.cn/en/universities/university-delaware" xr:uid="{5346DB87-510E-418A-8ED4-5F12A428D6FC}"/>
    <hyperlink ref="B1061" r:id="rId507" display="https://www.qschina.cn/en/universities/university-trento" xr:uid="{E057306B-63CF-4455-803E-B3EBA1457821}"/>
    <hyperlink ref="B1063" r:id="rId508" display="https://www.qschina.cn/en/universities/aristotle-university-thessaloniki" xr:uid="{4AE7A8F3-8BB8-4F15-B40E-C8C5E75DD4B4}"/>
    <hyperlink ref="B1065" r:id="rId509" display="https://www.qschina.cn/en/universities/soas-university-london" xr:uid="{448699EA-1A93-4D29-B2B4-845B7419F864}"/>
    <hyperlink ref="B1067" r:id="rId510" display="https://www.qschina.cn/en/universities/shenzhen-university" xr:uid="{4C66DD62-833E-47FC-BCA1-1DF4BA9C1F14}"/>
    <hyperlink ref="B1069" r:id="rId511" display="https://www.qschina.cn/en/universities/ewha-womans-university" xr:uid="{6A4D98B1-F23D-42AC-AE9C-3EC9C3EE3EE0}"/>
    <hyperlink ref="B1071" r:id="rId512" display="https://www.qschina.cn/en/universities/zhengzhou-university" xr:uid="{B11BB982-4BC1-499F-99A2-53C6E521BBB2}"/>
    <hyperlink ref="B1073" r:id="rId513" display="https://www.qschina.cn/en/universities/imam-abdulrahman-bin-faisal-university-iau-formerly-university-dammam" xr:uid="{87F63F86-A798-4987-8A28-0D5D82993F95}"/>
    <hyperlink ref="B1075" r:id="rId514" display="https://www.qschina.cn/en/universities/prince-mohammad-bin-fahd-university" xr:uid="{DFF13124-852F-443F-A82C-D6658357EEF0}"/>
    <hyperlink ref="B1077" r:id="rId515" display="https://www.qschina.cn/en/universities/university-milano-bicocca" xr:uid="{A014AB19-86F4-4F0D-B484-3EB2A384AA1E}"/>
    <hyperlink ref="B1079" r:id="rId516" display="https://www.qschina.cn/en/universities/ateneo-de-manila-university" xr:uid="{89F09A0B-C4BA-416E-AF63-5A426CABA364}"/>
    <hyperlink ref="B1081" r:id="rId517" display="https://www.qschina.cn/en/universities/edith-cowan-university" xr:uid="{FDB19B25-0FEB-4E22-A537-15F74305007D}"/>
    <hyperlink ref="B1083" r:id="rId518" display="https://www.qschina.cn/en/universities/inti-international-university" xr:uid="{48E5A099-5B78-46E9-80A1-EF15AEED6D34}"/>
    <hyperlink ref="B1086" r:id="rId519" display="https://www.qschina.cn/en/universities/kyungpook-national-university" xr:uid="{C335E8A1-B2B7-4E0F-95F6-41A5ACD3DC5B}"/>
    <hyperlink ref="B1088" r:id="rId520" display="https://www.qschina.cn/en/universities/sabanci-university" xr:uid="{DCFACF14-A524-4705-9D1B-B9E8EBDFA7DD}"/>
    <hyperlink ref="B1090" r:id="rId521" display="https://www.qschina.cn/en/universities/university-hull" xr:uid="{BB0F8228-3DA8-4039-98A5-FD655BED9176}"/>
    <hyperlink ref="B1092" r:id="rId522" display="https://www.qschina.cn/en/universities/ural-federal-university-urfu" xr:uid="{635173A3-6705-4D8E-8C26-B8355B64B4A1}"/>
    <hyperlink ref="B1094" r:id="rId523" display="https://www.qschina.cn/en/universities/canadian-university-dubai" xr:uid="{E65CA1DB-0775-430F-B7A2-CDCE26F434F1}"/>
    <hyperlink ref="B1097" r:id="rId524" display="https://www.qschina.cn/en/universities/pusan-national-university" xr:uid="{38EB67E9-1C26-4284-85A4-5DD0DC5314B7}"/>
    <hyperlink ref="B1099" r:id="rId525" display="https://www.qschina.cn/en/universities/universidad-austral" xr:uid="{D6558994-6F37-4A26-A9A2-76DBAB5AB589}"/>
    <hyperlink ref="B1101" r:id="rId526" display="https://www.qschina.cn/en/universities/coventry-university" xr:uid="{6126A130-238A-415D-9901-296F420F4A9B}"/>
    <hyperlink ref="B1104" r:id="rId527" display="https://www.qschina.cn/en/universities/universitat-jena" xr:uid="{C8F91945-CDB6-471A-9692-A337B5F5EBEE}"/>
    <hyperlink ref="B1106" r:id="rId528" display="https://www.qschina.cn/en/universities/missouri-university-science-technology" xr:uid="{7F030635-D95A-4D10-BCAF-6CB3D43601F1}"/>
    <hyperlink ref="B1108" r:id="rId529" display="https://www.qschina.cn/en/universities/university-bayreuth" xr:uid="{B019A3CE-BBBF-45B0-836D-16D81CF7C950}"/>
    <hyperlink ref="B1110" r:id="rId530" display="https://www.qschina.cn/en/universities/universitat-leipzig" xr:uid="{D238DD91-7819-4D0A-A144-0E288A265698}"/>
    <hyperlink ref="B1112" r:id="rId531" display="https://www.qschina.cn/en/universities/warsaw-university-technology" xr:uid="{FD6AC0FD-A316-4F9A-858A-C452F647454F}"/>
    <hyperlink ref="B1114" r:id="rId532" display="https://www.qschina.cn/en/universities/iit-bhu-varanasi" xr:uid="{32551B0E-2404-4641-94FB-CC1C863551B5}"/>
    <hyperlink ref="B1116" r:id="rId533" display="https://www.qschina.cn/en/universities/university-bradford" xr:uid="{C1FB1D90-00D3-47F0-B374-3A15BE1015E2}"/>
    <hyperlink ref="B1118" r:id="rId534" display="https://www.qschina.cn/en/universities/university-utah" xr:uid="{4ED55DDF-53A6-4A83-8CEB-25A725221120}"/>
    <hyperlink ref="B1120" r:id="rId535" display="https://www.qschina.cn/en/universities/universidad-nacional-de-la-plata-unlp" xr:uid="{85C924D6-2F40-4C35-8327-2EAAEA36968B}"/>
    <hyperlink ref="B1122" r:id="rId536" display="https://www.qschina.cn/en/universities/lahore-university-management-sciences-lums" xr:uid="{F370AB44-2C59-42F2-8A64-CF55F09B13E3}"/>
    <hyperlink ref="B1124" r:id="rId537" display="https://www.qschina.cn/en/universities/northumbria-university-newcastle" xr:uid="{19068EC7-9B2A-4EE5-8BF2-CC61E04CB292}"/>
    <hyperlink ref="B1126" r:id="rId538" display="https://www.qschina.cn/en/universities/university-bordeaux" xr:uid="{219BB9B0-217E-4324-BB28-89B8E8DA6289}"/>
    <hyperlink ref="B1128" r:id="rId539" display="https://www.qschina.cn/en/universities/university-eastern-finland" xr:uid="{8FCE2373-210C-45D9-8037-C5888F1BB066}"/>
    <hyperlink ref="B1130" r:id="rId540" display="https://www.qschina.cn/en/universities/applied-science-university-bahrain" xr:uid="{53DFC179-C2B5-4994-8B13-9F060A5FFB70}"/>
    <hyperlink ref="B1133" r:id="rId541" display="https://www.qschina.cn/en/universities/hitotsubashi-university" xr:uid="{36A645B8-B56E-4568-892F-0EABC18C5C2B}"/>
    <hyperlink ref="B1135" r:id="rId542" display="https://www.qschina.cn/en/universities/sunway-university" xr:uid="{FA9E4A21-DB4C-442C-B718-9D4EBBC516B3}"/>
    <hyperlink ref="B1138" r:id="rId543" display="https://www.qschina.cn/en/universities/university-salamanca" xr:uid="{9B641BE4-804A-4A71-917B-C9F9EDADFB97}"/>
    <hyperlink ref="B1140" r:id="rId544" display="https://www.qschina.cn/en/universities/universite-de-fribourg" xr:uid="{B801A3E3-E4D2-416C-BD3C-5FDA81D592EF}"/>
    <hyperlink ref="B1142" r:id="rId545" display="https://www.qschina.cn/en/universities/universidad-pontificia-comillas" xr:uid="{19886C9F-C9D3-401B-940C-DE8378CB6331}"/>
    <hyperlink ref="B1145" r:id="rId546" display="https://www.qschina.cn/en/universities/universidad-de-zaragoza" xr:uid="{C3A36E5E-7D91-4586-97AD-BB4B592DD705}"/>
    <hyperlink ref="B1147" r:id="rId547" display="https://www.qschina.cn/en/universities/northwestern-polytechnical-university" xr:uid="{6D4A489C-AF50-45FB-A563-9BDED7646ABE}"/>
    <hyperlink ref="B1150" r:id="rId548" display="https://www.qschina.cn/en/universities/tashkent-institute-irrigation-agricultural-mechanization-engineers-tiiame" xr:uid="{EA5B223E-41E6-47CC-BFAE-06699D9769FD}"/>
    <hyperlink ref="B1153" r:id="rId549" display="https://www.qschina.cn/en/universities/university-genoa" xr:uid="{FD4716CE-DDB9-476D-BD80-D6CF77E75068}"/>
    <hyperlink ref="B1155" r:id="rId550" display="https://www.qschina.cn/en/universities/university-iceland" xr:uid="{60A37538-1BBF-40B0-8E7B-6F402CEFF9BC}"/>
    <hyperlink ref="B1157" r:id="rId551" display="https://www.qschina.cn/en/universities/university-windsor" xr:uid="{4BE846D9-E544-4179-9299-45573D0F5B4A}"/>
    <hyperlink ref="B1159" r:id="rId552" display="https://www.qschina.cn/en/universities/al-ain-university" xr:uid="{D79A1514-8AF8-41E6-8A0F-08D0CD28125D}"/>
    <hyperlink ref="B1162" r:id="rId553" display="https://www.qschina.cn/en/universities/university-tabriz" xr:uid="{0F506175-8DE6-4848-AE2D-DA1FD17A4FCD}"/>
    <hyperlink ref="B1164" r:id="rId554" display="https://www.qschina.cn/en/universities/hasselt-university" xr:uid="{82C8B38C-7A9E-4E29-8336-C633E41AF3F2}"/>
    <hyperlink ref="B1166" r:id="rId555" display="https://www.qschina.cn/en/universities/jordan-university-science-technology" xr:uid="{EBDBF57D-8E58-45A1-B37F-6BCCBB139F40}"/>
    <hyperlink ref="B1169" r:id="rId556" display="https://www.qschina.cn/en/universities/universiti-utara-malaysia-uum" xr:uid="{C7882FE3-652A-44E9-A442-FAA622621055}"/>
    <hyperlink ref="B1171" r:id="rId557" display="https://www.qschina.cn/en/universities/university-ulm" xr:uid="{48A99147-3377-4926-8EFF-227195DC9008}"/>
    <hyperlink ref="B1173" r:id="rId558" display="https://www.qschina.cn/en/universities/university-dhaka" xr:uid="{AFC4B138-0E2D-4FDD-B56D-A5D74C05A57D}"/>
    <hyperlink ref="B1175" r:id="rId559" display="https://www.qschina.cn/en/universities/peter-great-st-petersburg-polytechnic-university" xr:uid="{28064517-19D4-49DF-AF93-C75B3EE41D28}"/>
    <hyperlink ref="B1177" r:id="rId560" display="https://www.qschina.cn/en/universities/ulster-university" xr:uid="{7CA5CD02-CEC0-439C-BCC8-979D155BEF5E}"/>
    <hyperlink ref="B1179" r:id="rId561" display="https://www.qschina.cn/en/universities/umm-al-qura-university" xr:uid="{B1150234-B9C5-4DE0-B2A0-81BDE826C198}"/>
    <hyperlink ref="B1181" r:id="rId562" display="https://www.qschina.cn/en/universities/universiti-teknologi-brunei" xr:uid="{57500980-9CD0-431E-9CFD-3EAA7171512E}"/>
    <hyperlink ref="B1184" r:id="rId563" display="https://www.qschina.cn/en/universities/universite-claude-bernard-lyon-1" xr:uid="{E0755F5A-3EE4-4E79-852B-C8B7A779A717}"/>
    <hyperlink ref="B1186" r:id="rId564" display="https://www.qschina.cn/en/universities/eotvos-lorand-university" xr:uid="{FABDD7EA-80DD-4102-A01A-2FD3E52EF8C1}"/>
    <hyperlink ref="B1188" r:id="rId565" display="https://www.qschina.cn/en/universities/nanjing-university-science-technology" xr:uid="{2255BAB2-F220-4CC5-81DC-808C3F8A01F2}"/>
    <hyperlink ref="B1190" r:id="rId566" display="https://www.qschina.cn/en/universities/university-connecticut" xr:uid="{B28F25E9-911A-4B3C-BFD6-E925BBA8B3A4}"/>
    <hyperlink ref="B1192" r:id="rId567" display="https://www.qschina.cn/en/universities/chiang-mai-university" xr:uid="{CF2111B8-CE5E-4C2A-B30E-2BDDF86B167F}"/>
    <hyperlink ref="B1195" r:id="rId568" display="https://www.qschina.cn/en/universities/lebanese-university" xr:uid="{66E3EDD5-9076-44F0-9BED-4DB9450973FA}"/>
    <hyperlink ref="B1197" r:id="rId569" display="https://www.qschina.cn/en/universities/mgimo-university" xr:uid="{7DB6A1B5-1E02-418E-AE30-A3781F7F7885}"/>
    <hyperlink ref="B1199" r:id="rId570" display="https://www.qschina.cn/en/universities/university-chemistry-technology-prague" xr:uid="{88AA9E94-7264-45E5-9404-FEE985036AA9}"/>
    <hyperlink ref="B1201" r:id="rId571" display="https://www.qschina.cn/en/universities/university-szeged" xr:uid="{0E37EA69-2BBE-499F-8A5F-0F3B952AD788}"/>
    <hyperlink ref="B1203" r:id="rId572" display="https://www.qschina.cn/en/universities/university-punjab" xr:uid="{943273EA-45A8-40DA-A10C-AA9771F646CB}"/>
    <hyperlink ref="B1205" r:id="rId573" display="https://www.qschina.cn/en/universities/florida-state-university" xr:uid="{AFBEECF5-8A66-4D60-874B-A12E8052961D}"/>
    <hyperlink ref="B1207" r:id="rId574" display="https://www.qschina.cn/en/universities/florida-international-university" xr:uid="{E6A1F350-718F-45BC-8D55-8317EB2CE3B4}"/>
    <hyperlink ref="B1209" r:id="rId575" display="https://www.qschina.cn/en/universities/university-debrecen" xr:uid="{EEF1BF54-C376-465E-898A-5530E051F1B8}"/>
    <hyperlink ref="B1211" r:id="rId576" display="https://www.qschina.cn/en/universities/national-research-tomsk-polytechnic-university" xr:uid="{0C1BD00F-6149-44C7-AF4F-5A403FD21184}"/>
    <hyperlink ref="B1213" r:id="rId577" display="https://www.qschina.cn/en/universities/sogang-university" xr:uid="{1C72B0C6-E377-427D-9076-6F553849953A}"/>
    <hyperlink ref="B1215" r:id="rId578" display="https://www.qschina.cn/en/universities/southern-cross-university" xr:uid="{890CCD6F-8B96-41C4-B573-A43CDAFA5FCB}"/>
    <hyperlink ref="B1217" r:id="rId579" display="https://www.qschina.cn/en/universities/universidad-adolfo-ibanez" xr:uid="{09534537-EDF7-43CA-BE8A-276324E57D0E}"/>
    <hyperlink ref="B1219" r:id="rId580" display="https://www.qschina.cn/en/universities/jawaharlal-nehru-university" xr:uid="{8334F863-E421-4990-8DEB-0ED06C0590C8}"/>
    <hyperlink ref="B1221" r:id="rId581" display="https://www.qschina.cn/en/universities/jinan-university-china" xr:uid="{39E47980-A2F9-4B70-9FDA-EBBF4A50262F}"/>
    <hyperlink ref="B1223" r:id="rId582" display="https://www.qschina.cn/en/universities/management-science-university" xr:uid="{1AC66696-5E32-4E9B-A09F-D1B65CCC0F96}"/>
    <hyperlink ref="B1226" r:id="rId583" display="https://www.qschina.cn/en/universities/politecnico-di-bari" xr:uid="{20024A37-FBD5-4B58-A8F6-C235B9ACE31F}"/>
    <hyperlink ref="B1228" r:id="rId584" display="https://www.qschina.cn/en/universities/universite-paul-sabatier-toulouse-iii" xr:uid="{1C36DDD0-A016-4F96-85AD-E8E674FDBAA8}"/>
    <hyperlink ref="B1230" r:id="rId585" display="https://www.qschina.cn/en/universities/institut-teknologi-sepuluh-nopember-its-surabaya" xr:uid="{7615E5BB-B39C-422F-A6C7-67C4BCD0208F}"/>
    <hyperlink ref="B1232" r:id="rId586" display="https://www.qschina.cn/en/universities/singapore-management-university" xr:uid="{0C960CDC-4049-4EB2-977D-E0373F732337}"/>
    <hyperlink ref="B1234" r:id="rId587" display="https://www.qschina.cn/en/universities/bond-university" xr:uid="{FDD7A8B6-B7DC-45B7-A502-5F16A729C661}"/>
    <hyperlink ref="B1237" r:id="rId588" display="https://www.qschina.cn/en/universities/shoolini-university-biotechnology-management-sciences" xr:uid="{4C4E5433-D9BD-42D9-96E2-1C905CC5E67F}"/>
    <hyperlink ref="B1239" r:id="rId589" display="https://www.qschina.cn/en/universities/university-georgia" xr:uid="{A713D1E8-CAA7-4E13-B00E-4EB7FF204C0B}"/>
    <hyperlink ref="B1241" r:id="rId590" display="https://www.qschina.cn/en/universities/universiti-teknologi-mara-uitm" xr:uid="{91BF3E08-7713-482E-9C89-9FCED350E516}"/>
    <hyperlink ref="B1243" r:id="rId591" display="https://www.qschina.cn/en/universities/university-kwazulu-natal" xr:uid="{32D29C4D-288E-4D73-A6BC-C415FDF09C11}"/>
    <hyperlink ref="B1245" r:id="rId592" display="https://www.qschina.cn/en/universities/ain-shams-university" xr:uid="{BAACF17E-B739-4D53-84BB-3A713E2DBC99}"/>
    <hyperlink ref="B1248" r:id="rId593" display="https://www.qschina.cn/en/universities/nottingham-trent-university" xr:uid="{3813CF19-6025-445C-9A73-2F7CC28B2B85}"/>
    <hyperlink ref="B1251" r:id="rId594" display="https://www.qschina.cn/en/universities/universitat-bremen" xr:uid="{2A9BFD2F-F565-49E9-8578-B0062A04B4C9}"/>
    <hyperlink ref="B1253" r:id="rId595" display="https://www.qschina.cn/en/universities/itmo-university" xr:uid="{028BCFEC-9307-4C24-ABAD-5DD51770CDD1}"/>
    <hyperlink ref="B1255" r:id="rId596" display="https://www.qschina.cn/en/universities/thammasat-university" xr:uid="{F1A4E5D4-C00C-4616-A1A8-47C25BA83D99}"/>
    <hyperlink ref="B1257" r:id="rId597" display="https://www.qschina.cn/en/universities/universitas-padjadjaran" xr:uid="{B957343A-D412-46F3-9279-D0832E181A44}"/>
    <hyperlink ref="B1259" r:id="rId598" display="https://www.qschina.cn/en/universities/university-iowa" xr:uid="{0BBB178E-9BC0-4AA3-81BE-FA3D4A69FC93}"/>
    <hyperlink ref="B1261" r:id="rId599" display="https://www.qschina.cn/en/universities/university-ljubljana" xr:uid="{6851602E-BF2E-476B-AD28-77D0F0E74934}"/>
    <hyperlink ref="B1263" r:id="rId600" display="https://www.qschina.cn/en/universities/university-texas-dallas" xr:uid="{82162315-5E41-4756-994F-61C9780E8DB7}"/>
    <hyperlink ref="B1265" r:id="rId601" display="https://www.qschina.cn/en/universities/ca-foscari-university-venice" xr:uid="{8BE37237-7852-4D40-832F-8668F96705CC}"/>
    <hyperlink ref="B1267" r:id="rId602" display="https://www.qschina.cn/en/universities/illinois-institute-technology" xr:uid="{17B7ED74-6844-40BA-9978-318FC7FA70F9}"/>
    <hyperlink ref="B1269" r:id="rId603" display="https://www.qschina.cn/en/universities/king-khalid-university" xr:uid="{5C2C6CAC-134E-4CAB-8B84-ECC6EC74847F}"/>
    <hyperlink ref="B1271" r:id="rId604" display="https://www.qschina.cn/en/universities/kingston-university-london" xr:uid="{770839B3-88F8-433A-8D3F-7B4E1C815367}"/>
    <hyperlink ref="B1273" r:id="rId605" display="https://www.qschina.cn/en/universities/manchester-metropolitan-university-mmu" xr:uid="{CB0F4C60-917F-4DC3-9EF9-20D7AB9B41D8}"/>
    <hyperlink ref="B1275" r:id="rId606" display="https://www.qschina.cn/en/universities/national-chengchi-university" xr:uid="{57E514BF-ED64-4EB8-A046-46E98A688E76}"/>
    <hyperlink ref="B1277" r:id="rId607" display="https://www.qschina.cn/en/universities/paris-lodron-university-salzburg" xr:uid="{F7DBB877-E9E9-441F-9964-A0C189C87296}"/>
    <hyperlink ref="B1279" r:id="rId608" display="https://www.qschina.cn/en/universities/rensselaer-polytechnic-institute" xr:uid="{F3E7A14E-14DB-4F24-8415-91788A1CEE4B}"/>
    <hyperlink ref="B1281" r:id="rId609" display="https://www.qschina.cn/en/universities/university-crete" xr:uid="{6E2E5406-A930-4C11-873C-DEF1CE826B6D}"/>
    <hyperlink ref="B1283" r:id="rId610" display="https://www.qschina.cn/en/universities/university-hohenheim" xr:uid="{F975132E-8C3F-4007-89FB-88C7DBC3C16A}"/>
    <hyperlink ref="B1285" r:id="rId611" display="https://www.qschina.cn/en/universities/university-south-carolina" xr:uid="{8C9DF881-CE30-4525-A010-0192C446349F}"/>
    <hyperlink ref="B1287" r:id="rId612" display="https://www.qschina.cn/en/universities/universitat-des-saarlandes" xr:uid="{D8F2FABA-84A5-4E79-9880-E9E8536F15B1}"/>
    <hyperlink ref="B1289" r:id="rId613" display="https://www.qschina.cn/en/universities/american-university-middle-east" xr:uid="{3FE140FA-F7BB-43C4-BFC5-09CB616E1F8A}"/>
    <hyperlink ref="B1292" r:id="rId614" display="https://www.qschina.cn/en/universities/asia-pacific-university-technology-innovation-apu" xr:uid="{D2845549-5409-4AF6-A9BB-C9DBECC9F8EE}"/>
    <hyperlink ref="B1295" r:id="rId615" display="https://www.qschina.cn/en/universities/brno-university-technology" xr:uid="{A9924105-4262-4382-A14C-AE5350EDE4E8}"/>
    <hyperlink ref="B1297" r:id="rId616" display="https://www.qschina.cn/en/universities/christian-albrechts-university-zu-kiel" xr:uid="{C4F5ED7F-F249-4962-A7A2-9ED6F3171A85}"/>
    <hyperlink ref="B1299" r:id="rId617" display="https://www.qschina.cn/en/universities/eastern-mediterranean-university" xr:uid="{F685283B-662B-40FE-BDE2-16FB94DC6A63}"/>
    <hyperlink ref="B1301" r:id="rId618" display="https://www.qschina.cn/en/universities/pontificia-universidade-catolica-do-rio-de-janeiro" xr:uid="{FE9B132A-2805-4C66-9DE5-5D79A5949B12}"/>
    <hyperlink ref="B1303" r:id="rId619" display="https://www.qschina.cn/en/universities/taipei-medical-university-tmu" xr:uid="{0D39A233-8B20-4812-9103-BE890B8F0898}"/>
    <hyperlink ref="B1305" r:id="rId620" display="https://www.qschina.cn/en/universities/university-klagenfurt" xr:uid="{F0B8BF27-ECA5-4EB5-94BC-DE5DBDEC0CCA}"/>
    <hyperlink ref="B1307" r:id="rId621" display="https://www.qschina.cn/en/universities/university-minho" xr:uid="{CBFDB006-65F8-4D03-8AB9-FDCB265C196A}"/>
    <hyperlink ref="B1309" r:id="rId622" display="https://www.qschina.cn/en/universities/abo-akademi-university" xr:uid="{BECEFAD6-5159-4FC3-A26D-3BE478B61C35}"/>
    <hyperlink ref="B1311" r:id="rId623" display="https://www.qschina.cn/en/universities/american-university-dubai" xr:uid="{34696171-6045-488B-ADE7-2CF62E891ADF}"/>
    <hyperlink ref="B1313" r:id="rId624" display="https://www.qschina.cn/en/universities/auezov-south-kazakhstan-university-sku" xr:uid="{56C63649-1E47-4AC7-98F9-F448E886BA8B}"/>
    <hyperlink ref="B1316" r:id="rId625" display="https://www.qschina.cn/en/universities/charles-darwin-university" xr:uid="{1F1B3CCE-408A-4939-AF1D-1F2A38A07B6E}"/>
    <hyperlink ref="B1318" r:id="rId626" display="https://www.qschina.cn/en/universities/istanbul-university" xr:uid="{FB4604C2-0511-4D0A-86B1-BDE53BB384E4}"/>
    <hyperlink ref="B1320" r:id="rId627" display="https://www.qschina.cn/en/renmin-peoples-university-china" xr:uid="{0D26B0B6-7634-4873-91E3-59EFE6AC9260}"/>
    <hyperlink ref="B1322" r:id="rId628" display="https://www.qschina.cn/en/universities/tallinn-university-technology-taltech" xr:uid="{1E68F078-8E08-4C86-9E9F-85D12348CE93}"/>
    <hyperlink ref="B1324" r:id="rId629" display="https://www.qschina.cn/en/universities/universidad-de-alcala" xr:uid="{E5265887-5AEC-4B16-8C49-ADF0E7BFDCB7}"/>
    <hyperlink ref="B1327" r:id="rId630" display="https://www.qschina.cn/en/universities/universidad-de-palermo" xr:uid="{A5F0C511-9C22-4705-A375-D676D82CB35C}"/>
    <hyperlink ref="B1329" r:id="rId631" display="https://www.qschina.cn/en/universities/university-south-florida" xr:uid="{8A16BFDF-296A-4F2B-A817-881E36384C08}"/>
    <hyperlink ref="B1331" r:id="rId632" display="https://www.qschina.cn/en/universities/university-tromso-arctic-university-norway" xr:uid="{FAC2EF2B-20C5-45E2-96D4-3B0AED06BDA8}"/>
    <hyperlink ref="B1333" r:id="rId633" display="https://www.qschina.cn/en/universities/zayed-university" xr:uid="{EC859A03-6DC0-4EC9-825F-ABC30B811E9F}"/>
    <hyperlink ref="B1335" r:id="rId634" display="https://www.qschina.cn/en/universities/ajou-university" xr:uid="{9769F993-6DD9-43ED-ABD6-5F2F315A7BA2}"/>
    <hyperlink ref="B1337" r:id="rId635" display="https://www.qschina.cn/en/universities/boston-college" xr:uid="{BACB2531-746B-44AC-8754-F3DA066CF086}"/>
    <hyperlink ref="B1339" r:id="rId636" display="https://www.qschina.cn/en/universities/chang-gung-university" xr:uid="{C5173940-38EF-4A81-90DC-93586DB5895B}"/>
    <hyperlink ref="B1341" r:id="rId637" display="https://www.qschina.cn/en/universities/china-university-petroleumbeijing" xr:uid="{7BD4232A-317D-4EBC-A990-6E435C3E4D84}"/>
    <hyperlink ref="B1343" r:id="rId638" display="https://www.qschina.cn/en/universities/far-eastern-federal-university" xr:uid="{A1AC9250-EC30-4318-A862-7831E292327D}"/>
    <hyperlink ref="B1345" r:id="rId639" display="https://www.qschina.cn/en/universities/inha-university" xr:uid="{DE88D1C9-1950-427A-9DA0-3AE0FD1E73DD}"/>
    <hyperlink ref="B1347" r:id="rId640" display="https://www.qschina.cn/en/universities/savitribai-phule-pune-university" xr:uid="{B78497E2-C6BD-4820-B971-0C2AD9FA8B7F}"/>
    <hyperlink ref="B1349" r:id="rId641" display="https://www.qschina.cn/en/universities/tulane-university" xr:uid="{BA15117E-F2DB-4AB1-9233-2793C849E7D7}"/>
    <hyperlink ref="B1351" r:id="rId642" display="https://www.qschina.cn/en/universities/universidad-de-concepcion" xr:uid="{EE45F1F8-32B4-4302-883E-ED81BEB47BAC}"/>
    <hyperlink ref="B1353" r:id="rId643" display="https://www.qschina.cn/en/universities/university-portsmouth" xr:uid="{03D3E32D-81F3-4700-A6BB-4D47A1FE040E}"/>
    <hyperlink ref="B1356" r:id="rId644" display="https://www.qschina.cn/en/universities/beirut-arab-university" xr:uid="{EDFE04E0-4117-40E6-BE32-8CE62DAEBB15}"/>
    <hyperlink ref="B1358" r:id="rId645" display="https://www.qschina.cn/en/universities/de-la-salle-university" xr:uid="{5228975B-3EDB-4EDD-AE8E-9883B640CABA}"/>
    <hyperlink ref="B1360" r:id="rId646" display="https://www.qschina.cn/en/universities/east-china-university-science-technology" xr:uid="{93B08BAA-FA4B-4105-99BA-51B4A93830DE}"/>
    <hyperlink ref="B1362" r:id="rId647" display="https://www.qschina.cn/en/universities/hacettepe-university" xr:uid="{FAC776AF-279A-46DA-A1BE-89BBB9FFE178}"/>
    <hyperlink ref="B1364" r:id="rId648" display="https://www.qschina.cn/en/universities/lehigh-university" xr:uid="{9B1CDC02-2A0E-429F-880C-50931B40738B}"/>
    <hyperlink ref="B1366" r:id="rId649" display="https://www.qschina.cn/en/universities/national-central-university" xr:uid="{1AB3C908-5C68-4F13-BC3B-9B4FB50585BF}"/>
    <hyperlink ref="B1368" r:id="rId650" display="https://www.qschina.cn/en/universities/oregon-state-university" xr:uid="{F172E709-3D95-40E3-A6F3-06A754371410}"/>
    <hyperlink ref="B1370" r:id="rId651" display="https://www.qschina.cn/en/universities/ritsumeikan-university" xr:uid="{1FB062A7-2692-471B-BF20-C86D054BD1EC}"/>
    <hyperlink ref="B1372" r:id="rId652" display="https://www.qschina.cn/en/universities/soochow-university" xr:uid="{569292C9-3573-4AD3-874E-394772CB2E6F}"/>
    <hyperlink ref="B1374" r:id="rId653" display="https://www.qschina.cn/en/universities/symbiosis-international-deemed-university" xr:uid="{43ADF9EC-BAC4-4F22-9361-75358FB2B27D}"/>
    <hyperlink ref="B1376" r:id="rId654" display="https://www.qschina.cn/en/universities/universiti-tenaga-nasional-uniten" xr:uid="{FA563490-5779-4C9E-98AA-2947B6936DAD}"/>
    <hyperlink ref="B1378" r:id="rId655" display="https://www.qschina.cn/en/universities/university-missouri-columbia" xr:uid="{114BD6E3-E515-4EFB-9235-AEDB8F18FA49}"/>
    <hyperlink ref="B1380" r:id="rId656" display="https://www.qschina.cn/en/universities/university-basque-country" xr:uid="{551D8D8C-0E80-4129-AB41-9966F4B9B14F}"/>
    <hyperlink ref="B1382" r:id="rId657" display="https://www.qschina.cn/en/universities/hufs-hankuk-korea-university-foreign-studies" xr:uid="{5119EA5A-795D-451C-937F-520B40F15D17}"/>
    <hyperlink ref="B1384" r:id="rId658" display="https://www.qschina.cn/en/universities/palacky-university-olomouc" xr:uid="{2E1925FC-7E1F-48F4-8457-30EDDDB510A8}"/>
    <hyperlink ref="B1386" r:id="rId659" display="https://www.qschina.cn/en/universities/universidade-de-santiago-de-compostela" xr:uid="{A6B5FEE2-B723-487A-A92E-77C939C9D830}"/>
    <hyperlink ref="B1388" r:id="rId660" display="https://www.qschina.cn/en/universities/university-houston" xr:uid="{BC63E5E4-8AF3-423D-9612-C67341A83D15}"/>
    <hyperlink ref="B1390" r:id="rId661" display="https://www.qschina.cn/en/universities/university-zagreb" xr:uid="{EC41F9E6-4450-4C15-BC1D-86F125FA84DA}"/>
    <hyperlink ref="B1392" r:id="rId662" display="https://www.qschina.cn/en/universities/aberystwyth-university" xr:uid="{898BA048-31C2-4918-B262-ACC6F732045C}"/>
    <hyperlink ref="B1394" r:id="rId663" display="https://www.qschina.cn/en/universities/city-university-new-york" xr:uid="{93259D9A-8139-48C6-9137-4C9FBD31AFC2}"/>
    <hyperlink ref="B1396" r:id="rId664" display="https://www.qschina.cn/en/universities/comenius-university-bratislava" xr:uid="{EA54076B-F442-4DD3-A579-B7D12DE7E766}"/>
    <hyperlink ref="B1398" r:id="rId665" display="https://www.qschina.cn/en/universities/free-university-bozen-bolzano" xr:uid="{3229D254-6F1F-4884-A048-D34F8F85EB03}"/>
    <hyperlink ref="B1400" r:id="rId666" display="https://www.qschina.cn/en/universities/iscte-iul" xr:uid="{5D6748AC-4822-4521-92C8-1A19053ADD47}"/>
    <hyperlink ref="B1402" r:id="rId667" display="https://www.qschina.cn/en/universities/international-islamic-university-malaysia-iium" xr:uid="{26AF3CFC-DFC2-4B5E-9118-A3A5510896DB}"/>
    <hyperlink ref="B1404" r:id="rId668" display="https://www.qschina.cn/en/universities/memorial-university-newfoundland" xr:uid="{3CA79A2E-B5E2-4B8D-AD11-0177DC2C8630}"/>
    <hyperlink ref="B1406" r:id="rId669" display="https://www.qschina.cn/en/universities/national-chung-hsing-university" xr:uid="{DE1020B4-7FEF-4021-8CE7-4E7984D06C35}"/>
    <hyperlink ref="B1408" r:id="rId670" display="https://www.qschina.cn/en/universities/sofia-university-st-kliment-ohridski" xr:uid="{97413115-FB80-4334-8F1B-04C9E59ECFCC}"/>
    <hyperlink ref="B1410" r:id="rId671" display="https://www.qschina.cn/en/universities/tokyo-medical-dental-university-tmdu" xr:uid="{BE7BCF6E-9AFF-46FD-AB50-9723DFF8B9B5}"/>
    <hyperlink ref="B1412" r:id="rId672" display="https://www.qschina.cn/en/universities/universidad-de-la-republica-udelar" xr:uid="{E8A4540E-5CC7-4F87-9822-CFC18F8ABE5A}"/>
    <hyperlink ref="B1414" r:id="rId673" display="https://www.qschina.cn/en/universities/university-manitoba" xr:uid="{56A2C379-AB47-42B5-8FFD-347ECC7D2E0F}"/>
    <hyperlink ref="B1416" r:id="rId674" display="https://www.qschina.cn/en/universities/university-plymouth" xr:uid="{611CF975-4779-41F9-A9D6-3F1664E59401}"/>
    <hyperlink ref="B1418" r:id="rId675" display="https://www.qschina.cn/en/universities/abai-kazakh-national-pedagogical-university" xr:uid="{D4431241-8B60-4F18-AA09-77FC18B717B6}"/>
    <hyperlink ref="B1421" r:id="rId676" display="https://www.qschina.cn/en/universities/bar-ilan-university" xr:uid="{FE98577E-0C06-438E-AD57-5658354B652B}"/>
    <hyperlink ref="B1423" r:id="rId677" display="https://www.qschina.cn/en/universities/karl-franzens-universitaet-graz" xr:uid="{E1490E02-2273-41FE-859B-6979A878A364}"/>
    <hyperlink ref="B1425" r:id="rId678" display="https://www.qschina.cn/en/universities/kazakh-national-agrarian-university-kaznau" xr:uid="{76AF696F-86A1-44E1-897B-9A34AD6248C7}"/>
    <hyperlink ref="B1428" r:id="rId679" display="https://www.qschina.cn/en/universities/martin-luther-universitat-halle-wittenberg" xr:uid="{27668601-F172-46EF-A489-6F224B194940}"/>
    <hyperlink ref="B1430" r:id="rId680" display="https://www.qschina.cn/en/universities/universidade-federal-de-minas-gerais" xr:uid="{529C99F3-5E76-4036-8B5C-D5EAD312287D}"/>
    <hyperlink ref="B1432" r:id="rId681" display="https://www.qschina.cn/en/universities/university-haifa" xr:uid="{9D08A87E-D5F2-4380-8F2C-D2557D6D703B}"/>
    <hyperlink ref="B1434" r:id="rId682" display="https://www.qschina.cn/en/universities/china-university-mining-technology" xr:uid="{D7C387E0-33CA-416B-AF94-14A090E3349F}"/>
    <hyperlink ref="B1436" r:id="rId683" display="https://www.qschina.cn/en/universities/goldsmiths-university-london" xr:uid="{645491C4-30A6-4B81-A41A-7072F2B4BAAC}"/>
    <hyperlink ref="B1438" r:id="rId684" display="https://www.qschina.cn/en/universities/indian-institute-technology-hyderabad" xr:uid="{B5CE50D1-19BC-47DB-BB97-77C3E7B98F63}"/>
    <hyperlink ref="B1440" r:id="rId685" display="https://www.qschina.cn/en/universities/jeonbuk-national-university" xr:uid="{211CB86C-FDAC-48A2-ADFC-513C9494A241}"/>
    <hyperlink ref="B1442" r:id="rId686" display="https://www.qschina.cn/en/universities/prince-sultan-university" xr:uid="{D3682D72-56AE-4260-8AD3-973BFE64AC04}"/>
    <hyperlink ref="B1445" r:id="rId687" display="https://www.qschina.cn/en/universities/princess-nourah-bint-abdulrahman-university" xr:uid="{6A046A24-C1C7-46AC-B106-D57CDDAA1E01}"/>
    <hyperlink ref="B1447" r:id="rId688" display="https://www.qschina.cn/en/universities/temple-university" xr:uid="{3EF48C1F-CA1E-4078-ABBD-B4F8E51A142D}"/>
    <hyperlink ref="B1449" r:id="rId689" display="https://www.qschina.cn/en/universities/university-agriculture-faisalabad" xr:uid="{17EE287F-B8BD-454C-ABC1-38741BB9CF03}"/>
    <hyperlink ref="B1451" r:id="rId690" display="https://www.qschina.cn/en/universities/university-new-brunswick" xr:uid="{1A10EF55-454C-4F8E-A72B-918E87CFC2D8}"/>
    <hyperlink ref="B1454" r:id="rId691" display="https://www.qschina.cn/en/chandigarh-university" xr:uid="{43D67579-D694-4228-ADD0-013FD072408B}"/>
    <hyperlink ref="B1456" r:id="rId692" display="https://www.qschina.cn/en/universities/norwegian-university-life-sciences" xr:uid="{E0116A5F-40E3-4BA4-8318-5E321975413B}"/>
    <hyperlink ref="B1458" r:id="rId693" display="https://www.qschina.cn/en/universities/pakistan-institute-engineering-applied-sciences-pieas" xr:uid="{E83BB248-6286-4717-87E8-2F828FCD0073}"/>
    <hyperlink ref="B1460" r:id="rId694" display="https://www.qschina.cn/en/universities/shiraz-university" xr:uid="{D39BE26F-F91F-4984-BCD1-CA23D763CE1B}"/>
    <hyperlink ref="B1462" r:id="rId695" display="https://www.qschina.cn/en/universities/universidad-central-de-venezuela" xr:uid="{DDDF307A-025F-4EC1-898D-9992B1FC9277}"/>
    <hyperlink ref="B1464" r:id="rId696" display="https://www.qschina.cn/en/universities/universidad-panamericana" xr:uid="{B3F2E0DB-56DD-4485-A9B9-1C79E05ED098}"/>
    <hyperlink ref="B1467" r:id="rId697" display="https://www.qschina.cn/en/universities/universidad-de-la-habana" xr:uid="{473C2267-38BF-406B-911B-2CF6BD6C1BDA}"/>
    <hyperlink ref="B1469" r:id="rId698" display="https://www.qschina.cn/en/universities/universidade-federal-de-sao-paulo" xr:uid="{4029CE94-53C4-41F8-98A4-3A8E215E7226}"/>
    <hyperlink ref="B1471" r:id="rId699" display="https://www.qschina.cn/en/universities/universidade-federal-do-rio-grande-do-sul" xr:uid="{03B2FB54-6E32-40F4-9119-667AA0AEE52A}"/>
    <hyperlink ref="B1473" r:id="rId700" display="https://www.qschina.cn/en/universities/university-brescia" xr:uid="{FF942FBF-DE37-423C-ABCC-DCF92197350F}"/>
    <hyperlink ref="B1475" r:id="rId701" display="https://www.qschina.cn/en/universities/university-greenwich" xr:uid="{178CED2F-3EAC-456A-98D7-AE36155ABE3C}"/>
    <hyperlink ref="B1477" r:id="rId702" display="https://www.qschina.cn/en/universities/university-siena" xr:uid="{938B5AE8-075D-4C45-BEAF-BB05AC4B579A}"/>
    <hyperlink ref="B1479" r:id="rId703" display="https://www.qschina.cn/en/universities/beijing-university-chemical-technology" xr:uid="{CA82BEAE-240F-4255-AAF2-CC7105887596}"/>
    <hyperlink ref="B1481" r:id="rId704" display="https://www.qschina.cn/en/universities/dongguk-university" xr:uid="{502F66A4-C01D-4F15-BB4F-7D61B34785D9}"/>
    <hyperlink ref="B1483" r:id="rId705" display="https://www.qschina.cn/en/universities/lebanese-american-university" xr:uid="{BD0B9752-D5BF-4BDA-94E1-5D092F67E884}"/>
    <hyperlink ref="B1485" r:id="rId706" display="https://www.qschina.cn/en/universities/national-institute-technology-tiruchirappalli" xr:uid="{62BC330A-9EAE-4CDB-BA37-738C72DE8E80}"/>
    <hyperlink ref="B1487" r:id="rId707" display="https://www.qschina.cn/en/universities/stevens-institute-technology" xr:uid="{DECF9D53-25F7-4BD6-B45F-A79D79385E8C}"/>
    <hyperlink ref="B1489" r:id="rId708" display="https://www.qschina.cn/en/universities/taras-shevchenko-national-university-kyiv" xr:uid="{479C0A35-6658-44AF-B6CC-F85DFEB949E9}"/>
    <hyperlink ref="B1491" r:id="rId709" display="https://www.qschina.cn/en/universities/university-nebraska-lincoln" xr:uid="{B0D5347B-1913-4672-97AA-A83C08C76E46}"/>
    <hyperlink ref="B1493" r:id="rId710" display="https://www.qschina.cn/en/universities/university-oklahoma" xr:uid="{0DBB068F-7271-4B80-BCC9-A39B7D25D05B}"/>
    <hyperlink ref="B1495" r:id="rId711" display="https://www.qschina.cn/en/universities/ahlia-university" xr:uid="{BCB5AE34-67B0-4C04-BFEC-D48926FB2E8D}"/>
    <hyperlink ref="B1497" r:id="rId712" display="https://www.qschina.cn/en/universities/american-university" xr:uid="{66FCB755-8AE9-4401-BF1B-097EFF103DE6}"/>
    <hyperlink ref="B1499" r:id="rId713" display="https://www.qschina.cn/en/universities/comsats-university-islamabad" xr:uid="{906DD90B-BD4E-4D37-BBFF-24442784EC8E}"/>
    <hyperlink ref="B1501" r:id="rId714" display="https://www.qschina.cn/en/universities/czech-university-life-sciences-prague" xr:uid="{D00A0B05-BE26-4BE4-AF2A-5DC2A4D04F4D}"/>
    <hyperlink ref="B1503" r:id="rId715" display="https://www.qschina.cn/en/universities/de-montfort-university" xr:uid="{349D2527-A390-4242-9B79-EE1EC7532A47}"/>
    <hyperlink ref="B1506" r:id="rId716" display="https://www.qschina.cn/en/universities/lingnan-university-hong-kong" xr:uid="{FC8965CC-529D-4BE5-81E1-2366B5EAF869}"/>
    <hyperlink ref="B1509" r:id="rId717" display="https://www.qschina.cn/en/universities/nanjing-agricultural-university" xr:uid="{5511EDDD-F06D-4689-92F6-DF7F5B8EABA4}"/>
    <hyperlink ref="B1511" r:id="rId718" display="https://www.qschina.cn/en/universities/plekhanov-russian-university-economics" xr:uid="{6D5E02AD-2633-48CD-93C1-6478AF3C043C}"/>
    <hyperlink ref="B1513" r:id="rId719" display="https://www.qschina.cn/en/universities/saint-joseph-university-beirut-usj" xr:uid="{9E251F87-564E-4C46-892B-C2659D7A33EC}"/>
    <hyperlink ref="B1515" r:id="rId720" display="https://www.qschina.cn/en/universities/national-university-science-technology-misis" xr:uid="{D2A9F98F-42F3-4B7A-B5BD-D66AB57A67FB}"/>
    <hyperlink ref="B1517" r:id="rId721" display="https://www.qschina.cn/en/universities/ton-duc-thang-university" xr:uid="{D308E937-B5CC-4509-A648-F369955A1478}"/>
    <hyperlink ref="B1519" r:id="rId722" display="https://www.qschina.cn/en/universities/university-mumbai" xr:uid="{AE256585-928D-403B-8095-4586DF06B6DE}"/>
    <hyperlink ref="B1521" r:id="rId723" display="https://www.qschina.cn/en/universities/universite-de-franche-comte" xr:uid="{95257C06-26C5-46E3-925D-B2EAE7B6956D}"/>
    <hyperlink ref="B1522" r:id="rId724" display="https://www.qschina.cn/en/universities/brandeis-university" xr:uid="{9B16C350-9DAB-4E97-8C35-BC14588EDF9F}"/>
    <hyperlink ref="B1524" r:id="rId725" display="https://www.qschina.cn/en/universities/budapest-university-technology-economics" xr:uid="{9A42E3F6-DE64-41B9-8ED5-7C29E79E7081}"/>
    <hyperlink ref="B1526" r:id="rId726" display="https://www.qschina.cn/en/universities/diponegoro-university" xr:uid="{53B54BA6-9F5B-444B-97D0-CFF67EE9EB1F}"/>
    <hyperlink ref="B1528" r:id="rId727" display="https://www.qschina.cn/en/universities/drexel-university" xr:uid="{F9EC831C-25D7-4EED-BF6D-8B8B165D7439}"/>
    <hyperlink ref="B1530" r:id="rId728" display="https://www.qschina.cn/en/universities/effat-university" xr:uid="{42E37F29-7BC7-4CC0-99FA-C3FD50D80E69}"/>
    <hyperlink ref="B1532" r:id="rId729" display="https://www.qschina.cn/en/universities/jadavpur-university" xr:uid="{66F31167-0CD9-4557-8B40-12B606F1AB93}"/>
    <hyperlink ref="B1534" r:id="rId730" display="https://www.qschina.cn/en/universities/konkuk-university" xr:uid="{2B6A2836-3D8F-4103-A242-9277D0197BEA}"/>
    <hyperlink ref="B1536" r:id="rId731" display="https://www.qschina.cn/en/universities/lanzhou-university" xr:uid="{437241DC-8AF2-4116-A2C7-58A52368529D}"/>
    <hyperlink ref="B1538" r:id="rId732" display="https://www.qschina.cn/en/universities/middlesex-university" xr:uid="{7C960B33-9A82-4FEB-B2D0-B386C814FB16}"/>
    <hyperlink ref="B1540" r:id="rId733" display="https://www.qschina.cn/en/universities/riga-technical-university" xr:uid="{C6045098-A911-47EF-9C2E-40ADDD446BFD}"/>
    <hyperlink ref="B1543" r:id="rId734" display="https://www.qschina.cn/en/universities/university-modena-reggio-emilia" xr:uid="{137CF157-897A-41FD-B7C9-A2E7AC22BD31}"/>
    <hyperlink ref="B1545" r:id="rId735" display="https://www.qschina.cn/en/universities/university-trieste" xr:uid="{5E8BEAFE-C6C9-4C70-831D-1ECB6B924BC5}"/>
    <hyperlink ref="B1547" r:id="rId736" display="https://www.qschina.cn/en/universities/universite-de-lille" xr:uid="{B2C36D7D-8EC3-4C47-80D4-6E7664ECA00C}"/>
    <hyperlink ref="B1549" r:id="rId737" display="https://www.qschina.cn/en/universities/universite-de-rennes-1" xr:uid="{45342A8F-8749-4B59-9432-D16AD130DB93}"/>
    <hyperlink ref="B1551" r:id="rId738" display="https://www.qschina.cn/en/universities/universitat-rovira-i-virgili" xr:uid="{0531BB86-4B49-4B0C-95C2-8654C0B078A5}"/>
    <hyperlink ref="B1553" r:id="rId739" display="https://www.qschina.cn/en/universities/university-belgrade" xr:uid="{42FE7205-B358-4345-B261-EA32877E2FA5}"/>
    <hyperlink ref="B1555" r:id="rId740" display="https://www.qschina.cn/en/universities/universite-cote-dazur" xr:uid="{0D3681B0-2E9B-4E18-8076-FDCD4E425BC2}"/>
    <hyperlink ref="B1557" r:id="rId741" display="https://www.qschina.cn/en/universities/altai-state-university" xr:uid="{E93CCEFF-5A33-4E06-B1AD-1F9D36EDD104}"/>
    <hyperlink ref="B1559" r:id="rId742" display="https://www.qschina.cn/en/universities/carleton-university" xr:uid="{A4F14711-599C-4734-9FAE-5DCC35484554}"/>
    <hyperlink ref="B1561" r:id="rId743" display="https://www.qschina.cn/en/universities/universidad-catolica-andres-bello" xr:uid="{973A952D-405B-49C7-98B3-A5EDB876DB1F}"/>
    <hyperlink ref="B1563" r:id="rId744" display="https://www.qschina.cn/en/universities/universidad-de-montevideo-um" xr:uid="{6C63A7E0-8BE6-4E9E-B2DB-9591B123F042}"/>
    <hyperlink ref="B1565" r:id="rId745" display="https://www.qschina.cn/en/universities/universiti-malaysia-pahang" xr:uid="{7E03D887-E82B-46C1-B259-671A97DFF73E}"/>
    <hyperlink ref="B1567" r:id="rId746" display="https://www.qschina.cn/en/universities/university-central-florida" xr:uid="{BF851986-390E-407D-BB37-31E2503ED8C4}"/>
    <hyperlink ref="B1569" r:id="rId747" display="https://www.qschina.cn/en/universities/university-westminster" xr:uid="{6B252AAC-47D7-4BA6-B94D-A9695E4AB890}"/>
    <hyperlink ref="B1571" r:id="rId748" display="https://www.qschina.cn/en/universities/university-west-england" xr:uid="{4823404B-2A0E-49E1-9A47-B2F5D9ADDE51}"/>
    <hyperlink ref="B1573" r:id="rId749" display="https://www.qschina.cn/en/universities/universitat-regensburg" xr:uid="{66DA6D54-FF9D-4B37-908D-CD80170029C3}"/>
    <hyperlink ref="B1575" r:id="rId750" display="https://www.qschina.cn/en/universities/v-n-karazin-kharkiv-national-university" xr:uid="{C4098903-8662-493D-9F57-DB6051B7AE25}"/>
    <hyperlink ref="B1577" r:id="rId751" display="https://www.qschina.cn/en/universities/victoria-university" xr:uid="{8C15CBC7-F32C-414A-B958-E209663A3505}"/>
    <hyperlink ref="B1579" r:id="rId752" display="https://www.qschina.cn/en/universities/vytautas-magnus-university" xr:uid="{4C6960D1-DC26-4AF6-B88B-427BBF3D057B}"/>
    <hyperlink ref="B1581" r:id="rId753" display="https://www.qschina.cn/en/universities/wake-forest-university" xr:uid="{BD9C1F60-249F-4576-9AF9-24E5E314DA3A}"/>
    <hyperlink ref="B1583" r:id="rId754" display="https://www.qschina.cn/en/universities/instituto-tecnologico-autonomo-de-mexico-itam" xr:uid="{B814EFA7-100D-48B7-A986-36CF36FBAEE5}"/>
    <hyperlink ref="B1585" r:id="rId755" display="https://www.qschina.cn/en/universities/kaunas-university-technology" xr:uid="{9E04C4B3-1CCC-4BAC-A181-7C3934E8D41B}"/>
    <hyperlink ref="B1587" r:id="rId756" display="https://www.qschina.cn/en/universities/technische-universitat-braunschweig" xr:uid="{66721BEE-D3D8-4A9E-B5B6-4387E6659658}"/>
    <hyperlink ref="B1589" r:id="rId757" display="https://www.qschina.cn/en/universities/tokyo-university-science" xr:uid="{3E86C6FA-CF12-4EB3-9D80-F7AFAB479E06}"/>
    <hyperlink ref="B1591" r:id="rId758" display="https://www.qschina.cn/en/universities/universidade-de-brasilia" xr:uid="{9D79F1D1-7592-4FE4-B2B0-97D0A41848D1}"/>
    <hyperlink ref="B1593" r:id="rId759" display="https://www.qschina.cn/en/universities/universita-politecnica-delle-marche" xr:uid="{034C362C-9944-42CC-B2B3-A31A353E0364}"/>
    <hyperlink ref="B1595" r:id="rId760" display="https://www.qschina.cn/en/universities/university-calcutta" xr:uid="{275FE52B-4C35-4407-9FE2-B181747EBBC9}"/>
    <hyperlink ref="B1597" r:id="rId761" display="https://www.qschina.cn/en/universities/university-engineering-technology-uet-lahore" xr:uid="{5E926F74-D675-4E4B-A222-9587CF628A50}"/>
    <hyperlink ref="B1599" r:id="rId762" display="https://www.qschina.cn/en/universities/university-malta" xr:uid="{FBA27D39-1C58-487C-AA5B-6D8720145A6A}"/>
    <hyperlink ref="B1601" r:id="rId763" display="https://www.qschina.cn/en/university-messina-unime" xr:uid="{66C5E77A-AA5D-4FA5-9894-64451020A1BA}"/>
    <hyperlink ref="B1603" r:id="rId764" display="https://www.qschina.cn/en/universities/adam-mickiewicz-university-poznan" xr:uid="{C4EA9E4E-E3DD-4502-8021-DA5FBC69273A}"/>
    <hyperlink ref="B1605" r:id="rId765" display="https://www.qschina.cn/en/universities/bangladesh-university-engineering-technology" xr:uid="{E64E8F36-5C94-417F-A1FE-8DC688780517}"/>
    <hyperlink ref="B1607" r:id="rId766" display="https://www.qschina.cn/en/universities/king-faisal-university" xr:uid="{82A93C2C-6CCE-4FCC-9C41-D804CC0B0B3A}"/>
    <hyperlink ref="B1609" r:id="rId767" display="https://www.qschina.cn/en/universities/nanjing-university-aeronautics-astronautics" xr:uid="{CB300222-07FE-4EB9-89B2-FC0674F3E231}"/>
    <hyperlink ref="B1611" r:id="rId768" display="https://www.qschina.cn/en/universities/university-cincinnati" xr:uid="{2AB53673-5921-4303-9532-A9C13657ADA2}"/>
    <hyperlink ref="B1613" r:id="rId769" display="https://www.qschina.cn/en/universities/university-colorado-denver" xr:uid="{9154401D-D2D0-44A8-B48B-CA22D341412D}"/>
    <hyperlink ref="B1615" r:id="rId770" display="https://www.qschina.cn/en/universities/university-patras" xr:uid="{42968F37-53E1-4F1E-84A9-1AF30F8DBE67}"/>
    <hyperlink ref="B1618" r:id="rId771" display="https://www.qschina.cn/en/universities/addis-ababa-university" xr:uid="{D9648801-C9EC-452F-A99D-6376BC440D10}"/>
    <hyperlink ref="B1620" r:id="rId772" display="https://www.qschina.cn/en/universities/bournemouth-university" xr:uid="{E6AEC3EA-2C86-4C9A-BB85-BF562DA54816}"/>
    <hyperlink ref="B1622" r:id="rId773" display="https://www.qschina.cn/en/universities/chiba-university" xr:uid="{DC679A3B-CD3C-47B0-AB57-94FBFA14B55F}"/>
    <hyperlink ref="B1624" r:id="rId774" display="https://www.qschina.cn/en/universities/china-university-geosciences" xr:uid="{10773B8A-B446-4731-A430-8C1A45FF6D8C}"/>
    <hyperlink ref="B1626" r:id="rId775" display="https://www.qschina.cn/en/universities/el-colegio-de-mexico-ac" xr:uid="{70147FDE-F0AB-430D-91A6-EB88C7854006}"/>
    <hyperlink ref="B1628" r:id="rId776" display="https://www.qschina.cn/en/universities/holy-spirit-university-kaslik" xr:uid="{75712781-C1BA-45BC-9CDC-9D0C8F656567}"/>
    <hyperlink ref="B1630" r:id="rId777" display="https://www.qschina.cn/en/universities/universidad-del-rosario" xr:uid="{532601A7-0204-42A3-B40F-A0D86BB66299}"/>
    <hyperlink ref="B1633" r:id="rId778" display="https://www.qschina.cn/en/universities/university-maryland-baltimore-county" xr:uid="{1B9FC43B-3BF1-4A86-AD56-14C2BA3AD35B}"/>
    <hyperlink ref="B1635" r:id="rId779" display="https://www.qschina.cn/en/universities/university-pecs" xr:uid="{62FAAB9C-D80E-4672-87E3-07D7CFDD540D}"/>
    <hyperlink ref="B1637" r:id="rId780" display="https://www.qschina.cn/en/universities/universite-de-tunis-el-manar" xr:uid="{79821F77-F59C-48C8-B046-DCF1A0396650}"/>
    <hyperlink ref="B1639" r:id="rId781" display="https://www.qschina.cn/en/universities/verona-university" xr:uid="{8D7EBB62-3875-4250-AC62-A4B2125D75CB}"/>
    <hyperlink ref="B1641" r:id="rId782" display="https://www.qschina.cn/en/universities/babes-bolyai-university" xr:uid="{3FF45038-473B-40F3-A8C6-44D80264A5BE}"/>
    <hyperlink ref="B1644" r:id="rId783" display="https://www.qschina.cn/en/universities/kasetsart-university" xr:uid="{A7AD0C25-8701-4C85-965D-896E533AA50B}"/>
    <hyperlink ref="B1646" r:id="rId784" display="https://www.qschina.cn/en/universities/national-university-uzbekistan-named-after-mirzo-ulugbek" xr:uid="{E9E435B4-2292-428A-BEBF-C0B9985F51D2}"/>
    <hyperlink ref="B1649" r:id="rId785" display="https://www.qschina.cn/en/universities/qassim-university" xr:uid="{CB82C3A8-62A6-4F59-A0D6-A43068744F01}"/>
    <hyperlink ref="B1652" r:id="rId786" display="https://www.qschina.cn/en/universities/texas-tech-university" xr:uid="{BCD84AB0-909E-4D27-9FA4-1A63413C40E5}"/>
    <hyperlink ref="B1654" r:id="rId787" display="https://www.qschina.cn/en/universities/new-school" xr:uid="{AE59B57D-044C-4709-ACE3-1D3AC1B2F34A}"/>
    <hyperlink ref="B1656" r:id="rId788" display="https://www.qschina.cn/en/universities/universidad-de-belgrano" xr:uid="{AB80EBEF-A048-46E3-A2EF-D386D152E709}"/>
    <hyperlink ref="B1658" r:id="rId789" display="https://www.qschina.cn/en/universities/universidade-federal-de-santa-catarina" xr:uid="{71BC2639-8213-4F59-8794-22F595BF5EA9}"/>
    <hyperlink ref="B1660" r:id="rId790" display="https://www.qschina.cn/en/universities/university-latvia" xr:uid="{6338EFD1-77A2-4B78-8CCF-D54312CBE15E}"/>
    <hyperlink ref="B1662" r:id="rId791" display="https://www.qschina.cn/en/universities/university-mons" xr:uid="{A28BD7CB-6538-45CD-BAB9-A5635C5B1FBE}"/>
    <hyperlink ref="B1664" r:id="rId792" display="https://www.qschina.cn/en/universities/zurcher-hochschule-winterthur" xr:uid="{5D68CE44-7AA5-4C5F-B8D2-6E331C611863}"/>
    <hyperlink ref="B1665" r:id="rId793" display="https://www.qschina.cn/en/universities/alfaisal-university" xr:uid="{F30722C7-6C38-4997-9B36-1BDE3F9010BD}"/>
    <hyperlink ref="B1667" r:id="rId794" display="https://www.qschina.cn/en/universities/ivane-javakhishvili-tbilisi-state-university" xr:uid="{3A0353E0-65A0-4C3C-8560-CFA3D95D3506}"/>
    <hyperlink ref="B1669" r:id="rId795" display="https://www.qschina.cn/en/universities/keele-university" xr:uid="{F65906D8-4283-40CD-A6B4-A4AEFE9D529F}"/>
    <hyperlink ref="B1671" r:id="rId796" display="https://www.qschina.cn/en/universities/new-jersey-institute-technology-njit" xr:uid="{0BD63DF0-3E94-4CF3-B1CD-2FF8B43D0A3B}"/>
    <hyperlink ref="B1673" r:id="rId797" display="https://www.qschina.cn/en/universities/sechenov-university" xr:uid="{51921658-F6B8-4931-B226-D993DC260530}"/>
    <hyperlink ref="B1675" r:id="rId798" display="https://www.qschina.cn/en/universities/universidad-de-antioquia" xr:uid="{F210AEAA-8579-4ECC-A8A0-46C63CFA9FCA}"/>
    <hyperlink ref="B1678" r:id="rId799" display="https://www.qschina.cn/en/universities/university-kentucky" xr:uid="{FC9166D3-D66D-429C-83EC-D9ACDC1F0DC2}"/>
    <hyperlink ref="B1680" r:id="rId800" display="https://www.qschina.cn/en/universities/university-new-mexico" xr:uid="{A4F0A170-D7A5-48A1-AE7A-444BF76FC78C}"/>
    <hyperlink ref="B1682" r:id="rId801" display="https://www.qschina.cn/en/universities/vellore-institute-technology-vit" xr:uid="{06881E6D-FB8D-4CC5-96C8-18B4CE268219}"/>
    <hyperlink ref="B1684" r:id="rId802" display="https://www.qschina.cn/en/universities/wayne-state-university" xr:uid="{2DBFA61E-93F2-4940-B8BB-AAEFE8B3AAA8}"/>
    <hyperlink ref="B1686" r:id="rId803" display="https://www.qschina.cn/en/universities/al-ahliyya-amman-university" xr:uid="{DB018892-49C2-4079-9017-C5DE89DA269D}"/>
    <hyperlink ref="B1689" r:id="rId804" display="https://www.qschina.cn/en/universities/alexandria-university" xr:uid="{325876EA-A3CF-4F76-AEDD-1F173091652E}"/>
    <hyperlink ref="B1691" r:id="rId805" display="https://www.qschina.cn/en/universities/ankara-universitesi" xr:uid="{E2A3D1D0-12AB-4B6A-8645-79E94E12AF1D}"/>
    <hyperlink ref="B1693" r:id="rId806" display="https://www.qschina.cn/en/universities/asia-university-taiwan" xr:uid="{1A4055EE-D0D7-41C1-A10D-2DC5D1C06ECA}"/>
    <hyperlink ref="B1695" r:id="rId807" display="https://www.qschina.cn/en/universities/beijing-university-technology" xr:uid="{E76F3742-C004-492A-91E0-377CD9C1DDDC}"/>
    <hyperlink ref="B1697" r:id="rId808" display="https://www.qschina.cn/en/universities/belarusian-national-technical-university-bntu" xr:uid="{F1392D09-B24E-4091-BEC6-20F821F87773}"/>
    <hyperlink ref="B1699" r:id="rId809" display="https://www.qschina.cn/en/universities/birla-institute-technology-science-pilani" xr:uid="{58BB697C-D4A6-44DB-98C3-F0A3189785C2}"/>
    <hyperlink ref="B1701" r:id="rId810" display="https://www.qschina.cn/en/universities/edinburgh-napier-university" xr:uid="{BD61BD53-E9C3-4B55-9B17-4D9103C18EDD}"/>
    <hyperlink ref="B1704" r:id="rId811" display="https://www.qschina.cn/en/universities/gdansk-university-technology" xr:uid="{3B0B6E43-4AC4-4D51-BAD1-D6FBFEE066C2}"/>
    <hyperlink ref="B1706" r:id="rId812" display="https://www.qschina.cn/en/universities/huazhong-agricultural-university" xr:uid="{A727BB24-0049-41B3-A9E0-1A5A172D4EF1}"/>
    <hyperlink ref="B1708" r:id="rId813" display="https://www.qschina.cn/en/universities/immanuel-kant-baltic-federal-university" xr:uid="{828CED5B-DF6F-4E97-AE48-4B796068A19D}"/>
    <hyperlink ref="B1710" r:id="rId814" display="https://www.qschina.cn/en/universities/instituto-politecnico-nacional-ipn" xr:uid="{C9410394-62EE-4D72-A8E8-A50DAC471F51}"/>
    <hyperlink ref="B1713" r:id="rId815" display="https://www.qschina.cn/en/universities/jouf-university" xr:uid="{802E4AA1-C2F8-493D-8320-BF138BC064E5}"/>
    <hyperlink ref="B1715" r:id="rId816" display="https://www.qschina.cn/en/universities/khoja-akhmet-yassawi-international-kazakh-turkish-university" xr:uid="{9CB4B91E-70BA-45FE-B63F-CE8959CEE098}"/>
    <hyperlink ref="B1717" r:id="rId817" display="https://www.qschina.cn/en/universities/kuwait-university" xr:uid="{CFC0D36F-3291-4C48-9D85-520ACEB7E8FB}"/>
    <hyperlink ref="B1719" r:id="rId818" display="https://www.qschina.cn/en/universities/liverpool-john-moores-university" xr:uid="{60893FCE-F774-40DE-ABC0-678A14D01075}"/>
    <hyperlink ref="B1721" r:id="rId819" display="https://www.qschina.cn/en/universities/london-south-bank-university" xr:uid="{B27D0666-26D9-4768-A6D6-40FC53E9DB51}"/>
    <hyperlink ref="B1724" r:id="rId820" display="https://www.qschina.cn/en/universities/maynooth-university" xr:uid="{C607DFF4-0B07-49CB-BF2A-4B0D180C6AA8}"/>
    <hyperlink ref="B1726" r:id="rId821" display="https://www.qschina.cn/en/universities/national-technical-university-ukraine-igor-sikorsky-kyiv-polytechnic-institute" xr:uid="{CBA04F55-68D8-4669-B33B-399516EDDAAE}"/>
    <hyperlink ref="B1728" r:id="rId822" display="https://www.qschina.cn/en/universities/ocean-university-china" xr:uid="{5DA04C0A-0CAE-4133-B6B7-FE3225986CFA}"/>
    <hyperlink ref="B1730" r:id="rId823" display="https://www.qschina.cn/en/universities/philipps-universitat-marburg" xr:uid="{BA99C94D-E271-48CD-A162-9F7D3BC7A305}"/>
    <hyperlink ref="B1732" r:id="rId824" display="https://www.qschina.cn/en/universities/pontificia-universidad-catolica-de-valparaiso" xr:uid="{73497133-C407-45AB-9896-0D242308FD40}"/>
    <hyperlink ref="B1734" r:id="rId825" display="https://www.qschina.cn/en/universities/rutgers-university-newark" xr:uid="{FE84B805-831E-42B8-9BDA-3C4C49201D14}"/>
    <hyperlink ref="B1736" r:id="rId826" display="https://www.qschina.cn/en/universities/syracuse-university" xr:uid="{0E2F0A5C-4711-4F85-9132-13082413B184}"/>
    <hyperlink ref="B1738" r:id="rId827" display="https://www.qschina.cn/en/universities/tu-dortmund-university" xr:uid="{766999BD-5FDB-46FB-A6B0-C07634ED5DE6}"/>
    <hyperlink ref="B1740" r:id="rId828" display="https://www.qschina.cn/en/universities/catholic-university-korea" xr:uid="{55FB64AB-A6D7-463F-9140-5D36968890CF}"/>
    <hyperlink ref="B1742" r:id="rId829" display="https://www.qschina.cn/en/universities/toronto-metropolitan-university" xr:uid="{7FB099F4-9037-4072-87FB-726D0A133431}"/>
    <hyperlink ref="B1744" r:id="rId830" display="https://www.qschina.cn/en/universities/universidad-anahuac-mexico" xr:uid="{246D94A2-2F16-4DD1-A9EF-76B13DC8DB23}"/>
    <hyperlink ref="B1746" r:id="rId831" display="https://www.qschina.cn/en/universities/universidad-iberoamericana-ibero" xr:uid="{4125F147-2D6D-43D2-813C-2CA42AAB93B6}"/>
    <hyperlink ref="B1748" r:id="rId832" display="https://www.qschina.cn/en/universities/universidad-san-francisco-de-quito-usfq" xr:uid="{5F77C58B-C95C-42CC-BB0A-F0A6E5928549}"/>
    <hyperlink ref="B1750" r:id="rId833" display="https://www.qschina.cn/en/universities/universitas-brawijaya" xr:uid="{41C73A0F-ACC6-4585-8A6B-3BE90DAD1CBB}"/>
    <hyperlink ref="B1752" r:id="rId834" display="https://www.qschina.cn/en/universities/universiti-tunku-abdul-rahman-utar" xr:uid="{597BB2E2-5C1E-4F37-B09F-80AD8BACD1DD}"/>
    <hyperlink ref="B1754" r:id="rId835" display="https://www.qschina.cn/en/universities/university-alaska-fairbanks" xr:uid="{9C8698FF-3E08-4B01-922D-AAEBA37B1F31}"/>
    <hyperlink ref="B1756" r:id="rId836" display="https://www.qschina.cn/en/universities/university-alicante" xr:uid="{DD694619-69C1-4BEB-BC80-9148A157415B}"/>
    <hyperlink ref="B1758" r:id="rId837" display="https://www.qschina.cn/en/universities/university-baghdad" xr:uid="{14A38ACF-AD66-4A02-B35E-D84459D35658}"/>
    <hyperlink ref="B1761" r:id="rId838" display="https://www.qschina.cn/en/universities/university-bari" xr:uid="{12229D1C-F06E-4BC5-AC1E-2C83B60E61E1}"/>
    <hyperlink ref="B1763" r:id="rId839" display="https://www.qschina.cn/en/universities/university-brighton" xr:uid="{2A1818CB-500B-47B5-8800-E940F40CF887}"/>
    <hyperlink ref="B1765" r:id="rId840" display="https://www.qschina.cn/en/universities/university-bucharest" xr:uid="{08768155-C8F6-497C-B0EF-1636BFA54F1F}"/>
    <hyperlink ref="B1767" r:id="rId841" display="https://www.qschina.cn/en/universities/university-hyderabad" xr:uid="{4419C5AD-B77E-400A-8EBB-AC9CF39BFD63}"/>
    <hyperlink ref="B1769" r:id="rId842" display="https://www.qschina.cn/en/universities/university-oregon" xr:uid="{A363AF1F-4B60-4513-BD86-8279CD572A49}"/>
    <hyperlink ref="B1771" r:id="rId843" display="https://www.qschina.cn/en/universities/university-petroleum-energy-studies-upes" xr:uid="{088E8885-AFB7-40E5-AC11-5A5597583644}"/>
    <hyperlink ref="B1773" r:id="rId844" display="https://www.qschina.cn/en/universities/university-salerno" xr:uid="{580DE114-93A9-466C-B25C-805424EA9E1F}"/>
    <hyperlink ref="B1775" r:id="rId845" display="https://www.qschina.cn/en/universities/university-stavanger" xr:uid="{B4A7170D-3B73-4E93-9AD2-E701D88EAF50}"/>
    <hyperlink ref="B1776" r:id="rId846" display="https://www.qschina.cn/en/universities/university-ulsan" xr:uid="{954DDC7D-68E5-4C6D-8995-6B13D5C2F0DD}"/>
    <hyperlink ref="B1778" r:id="rId847" display="https://www.qschina.cn/en/universities/universita-degli-studi-di-perugia" xr:uid="{49E7437D-7965-495E-B925-CF365715830D}"/>
    <hyperlink ref="B1780" r:id="rId848" display="https://www.qschina.cn/en/universities/universitat-duisburg-essen" xr:uid="{744170BA-82BB-48B5-8FDA-12D563852F13}"/>
    <hyperlink ref="B1782" r:id="rId849" display="https://www.qschina.cn/en/universities/universitat-rostock" xr:uid="{790F73D3-E404-4F44-B3B2-846074859109}"/>
    <hyperlink ref="B1784" r:id="rId850" display="https://www.qschina.cn/en/universities/universite-de-lorraine" xr:uid="{D9D9D615-0501-4560-AE0B-0271B8D606ED}"/>
    <hyperlink ref="B1786" r:id="rId851" display="https://www.qschina.cn/en/universities/wuhan-university-technology" xr:uid="{FF270ABE-B601-42CD-9DC8-5BBFAE0003AF}"/>
    <hyperlink ref="B1788" r:id="rId852" display="https://www.qschina.cn/en/universities/agh-university-science-technology" xr:uid="{7CAA5E81-2298-4C3A-88A1-925DA8B36B48}"/>
    <hyperlink ref="B1790" r:id="rId853" display="https://www.qschina.cn/en/universities/al-quds-university-arab-university-jerusalem" xr:uid="{BBCFF41A-D73C-4B43-8C19-9E61CA89AED1}"/>
    <hyperlink ref="B1793" r:id="rId854" display="https://www.qschina.cn/en/universities/applied-science-private-university-jordan" xr:uid="{98D4B41C-476F-4152-B991-57629AEBCAF2}"/>
    <hyperlink ref="B1796" r:id="rId855" display="https://www.qschina.cn/en/cy-cergy-paris-university" xr:uid="{90D44D5E-1771-4BEB-B731-720BBC52BDD2}"/>
    <hyperlink ref="B1798" r:id="rId856" display="https://www.qschina.cn/en/universities/charles-sturt-university" xr:uid="{E10E4F20-7BFA-4681-9719-BEAF96A8FCB1}"/>
    <hyperlink ref="B1801" r:id="rId857" display="https://www.qschina.cn/en/universities/chonnam-national-university" xr:uid="{CE9FE471-3B77-45C5-886E-82323B37B368}"/>
    <hyperlink ref="B1803" r:id="rId858" display="https://www.qschina.cn/en/universities/chungnam-national-university" xr:uid="{5C59D182-6578-4B3C-90D5-79BF28E059D7}"/>
    <hyperlink ref="B1805" r:id="rId859" display="https://www.qschina.cn/en/universities/clarkson-university" xr:uid="{EC770C60-A3F9-4A01-9A73-E193EF4D481D}"/>
    <hyperlink ref="B1807" r:id="rId860" display="https://www.qschina.cn/en/universities/donghua-university" xr:uid="{9C195D13-A6CD-49E8-A5C5-C93AE998122E}"/>
    <hyperlink ref="B1809" r:id="rId861" display="https://www.qschina.cn/en/universities/georgia-state-university" xr:uid="{F668ADD7-6DD7-483C-A774-19F18D7C6AC9}"/>
    <hyperlink ref="B1811" r:id="rId862" display="https://www.qschina.cn/en/universities/gulf-university-science-technology" xr:uid="{451F2EB2-4349-465F-ABD5-B3D58855DB91}"/>
    <hyperlink ref="B1813" r:id="rId863" display="https://www.qschina.cn/en/universities/jamia-millia-islamia" xr:uid="{B937C184-E4FF-4D28-944C-F170CF75B209}"/>
    <hyperlink ref="B1815" r:id="rId864" display="https://www.qschina.cn/en/universities/kansas-state-university" xr:uid="{206847FF-29C7-4387-9180-F6AECE34D0AD}"/>
    <hyperlink ref="B1817" r:id="rId865" display="https://www.qschina.cn/en/universities/karaganda-state-technical-university" xr:uid="{C54D8226-859A-4587-90D3-99305223EE6D}"/>
    <hyperlink ref="B1820" r:id="rId866" display="https://www.qschina.cn/en/kyrgyz-russian-slavic-university" xr:uid="{35DEDEC2-467C-46FE-B77D-4A121D5B837B}"/>
    <hyperlink ref="B1822" r:id="rId867" display="https://www.qschina.cn/en/universities/mendel-university-brno" xr:uid="{36AF77B7-1732-47A1-8CE3-15ABDAB2585A}"/>
    <hyperlink ref="B1824" r:id="rId868" display="https://www.qschina.cn/en/universities/nagasaki-university" xr:uid="{E6ACDE54-B583-48F2-A36F-92581A722BA0}"/>
    <hyperlink ref="B1826" r:id="rId869" display="https://www.qschina.cn/en/universities/north-west-university" xr:uid="{EB17CC1E-9D07-4620-90F2-63090CBA29AE}"/>
    <hyperlink ref="B1828" r:id="rId870" display="https://www.qschina.cn/en/universities/northwest-agriculture-forestry-university" xr:uid="{4F6DF958-5172-42FB-B2E6-D6CB8B5E6C62}"/>
    <hyperlink ref="B1830" r:id="rId871" display="https://www.qschina.cn/en/universities/okayama-university" xr:uid="{1187D5EC-32F3-4A34-8B98-DA6561CCF046}"/>
    <hyperlink ref="B1832" r:id="rId872" display="https://www.qschina.cn/en/universities/oklahoma-state-university" xr:uid="{C1BFE350-7A9E-403C-8BB1-D9876A73125E}"/>
    <hyperlink ref="B1835" r:id="rId873" display="https://www.qschina.cn/en/universities/pavol-jozef-safarik-university-kosice" xr:uid="{05A4B711-1ADE-44C8-832E-616EEA73482E}"/>
    <hyperlink ref="B1837" r:id="rId874" display="https://www.qschina.cn/en/universities/poznan-university-life-sciences" xr:uid="{ADEFD726-82FE-4586-8E78-0277DEEB9397}"/>
    <hyperlink ref="B1839" r:id="rId875" display="https://www.qschina.cn/en/universities/shahid-beheshti-university-sbu" xr:uid="{BA6795B2-12BE-4EE8-9B31-9C515A05C847}"/>
    <hyperlink ref="B1841" r:id="rId876" display="https://www.qschina.cn/en/universities/swarthmore-college" xr:uid="{766B5063-B797-495D-9D72-35F0D7648971}"/>
    <hyperlink ref="B1843" r:id="rId877" display="https://www.qschina.cn/en/universities/technological-university-dublin" xr:uid="{0FF0A459-5648-45FA-AB57-17434F458A1C}"/>
    <hyperlink ref="B1845" r:id="rId878" display="https://www.qschina.cn/en/universities/thapar-institute-engineering-technology" xr:uid="{B050BB70-208A-40AC-B0A2-34815751C08A}"/>
    <hyperlink ref="B1847" r:id="rId879" display="https://www.qschina.cn/en/universities/tokyo-university-agriculture-technology" xr:uid="{D801DA98-67D6-4105-B8F0-68401A28B56C}"/>
    <hyperlink ref="B1849" r:id="rId880" display="https://www.qschina.cn/en/universities/university-gdansk" xr:uid="{04F0FD4C-9B5D-4E86-BB5F-DD6398D870E5}"/>
    <hyperlink ref="B1851" r:id="rId881" display="https://www.qschina.cn/en/universities/universidad-ort-uruguay" xr:uid="{2F34224A-B25B-4A86-8423-31E60FB53A0B}"/>
    <hyperlink ref="B1853" r:id="rId882" display="https://www.qschina.cn/en/universities/universidad-de-valladolid" xr:uid="{A12F88FB-AFB7-47C8-BA6A-4C12F2D1B56F}"/>
    <hyperlink ref="B1855" r:id="rId883" display="https://www.qschina.cn/en/universities/universita-degli-studi-di-ferrara" xr:uid="{8DD29177-A72C-4364-9AA0-BFBC6B836497}"/>
    <hyperlink ref="B1857" r:id="rId884" display="https://www.qschina.cn/en/universities/university-duesseldorf" xr:uid="{C68D3086-E097-4AE4-AA38-6F630E89D97F}"/>
    <hyperlink ref="B1859" r:id="rId885" display="https://www.qschina.cn/en/universities/university-albany-suny" xr:uid="{1DA71A45-A5AB-4188-9C97-EBB312F80A86}"/>
    <hyperlink ref="B1861" r:id="rId886" display="https://www.qschina.cn/en/universities/university-dubai" xr:uid="{CB710493-50B6-4308-8622-84294693B31A}"/>
    <hyperlink ref="B1863" r:id="rId887" display="https://www.qschina.cn/en/universities/university-ghana" xr:uid="{A1FFB630-7096-4FD4-A352-C4DBD3731D8A}"/>
    <hyperlink ref="B1865" r:id="rId888" display="https://www.qschina.cn/en/universities/university-hertfordshire" xr:uid="{FAEB7BB5-75CF-4B50-AB1E-72F4D7216D1D}"/>
    <hyperlink ref="B1867" r:id="rId889" display="https://www.qschina.cn/en/universities/university-lincoln" xr:uid="{CC88E9B2-FD95-49E2-9BF9-1EAE25F90A17}"/>
    <hyperlink ref="B1870" r:id="rId890" display="https://www.qschina.cn/en/universities/university-mississippi" xr:uid="{0C9F020B-430A-41F2-8E27-22B2778F83AA}"/>
    <hyperlink ref="B1872" r:id="rId891" display="https://www.qschina.cn/en/universities/university-palermo" xr:uid="{73D961A6-DEF7-40E5-86D5-96024053EB9E}"/>
    <hyperlink ref="B1874" r:id="rId892" display="https://www.qschina.cn/en/universities/university-santo-tomas" xr:uid="{E0A31908-DF6E-4AF7-BA23-1BF93C19F660}"/>
    <hyperlink ref="B1877" r:id="rId893" display="https://www.qschina.cn/en/universities/university-south-africa" xr:uid="{8906E6F4-943A-42B7-A418-5334787FC895}"/>
    <hyperlink ref="B1879" r:id="rId894" display="https://www.qschina.cn/en/universities/university-wroclaw" xr:uid="{E009D876-3234-4BAF-B55C-D94DEDA4425C}"/>
    <hyperlink ref="B1881" r:id="rId895" display="https://www.qschina.cn/en/universities/universite-de-nantes" xr:uid="{C52BAD09-9F03-43C5-A3B0-7BD103F14A1F}"/>
    <hyperlink ref="B1883" r:id="rId896" display="https://www.qschina.cn/en/universities/universite-de-sherbrooke" xr:uid="{F16C8EE3-3E31-4ECC-A05A-AA43DDEDDF4F}"/>
    <hyperlink ref="B1885" r:id="rId897" display="https://www.qschina.cn/en/universities/universite-du-quebec" xr:uid="{A5D01463-1C95-4C57-98FC-6D8D588A9524}"/>
    <hyperlink ref="B1887" r:id="rId898" display="https://www.qschina.cn/en/universities/vietnam-national-university-hanoi" xr:uid="{8371CF73-35DD-4353-80B5-2BDE605A8FAC}"/>
    <hyperlink ref="B1889" r:id="rId899" display="https://www.qschina.cn/en/universities/vilnius-gediminas-technical-university" xr:uid="{5C7E3438-2671-4A58-B323-A0F8BF850AA6}"/>
    <hyperlink ref="B1891" r:id="rId900" display="https://www.qschina.cn/en/universities/virginia-commonwealth-university" xr:uid="{9E91D2A4-6E20-4699-857E-A337D9238723}"/>
    <hyperlink ref="B1893" r:id="rId901" display="https://www.qschina.cn/en/universities/yildiz-technical-university" xr:uid="{6E212A0F-3164-4E37-8CBD-F88B49BD7F04}"/>
    <hyperlink ref="B1895" r:id="rId902" display="https://www.qschina.cn/en/universities/australian-catholic-university" xr:uid="{EEE81ABE-FED7-449B-889A-6D6DCEDE4F09}"/>
    <hyperlink ref="B1897" r:id="rId903" display="https://www.qschina.cn/en/universities/beijing-jiaotong-university" xr:uid="{687FA419-AD9B-4C50-9DD5-2E8EB1C988B1}"/>
    <hyperlink ref="B1899" r:id="rId904" display="https://www.qschina.cn/en/universities/beijing-university-posts-telecommunications" xr:uid="{042CE839-8B28-4428-8A69-7BC8396AB618}"/>
    <hyperlink ref="B1901" r:id="rId905" display="https://www.qschina.cn/en/universities/catania-university" xr:uid="{D28FE37B-73E9-4722-8D3C-CEE8F0BA64D2}"/>
    <hyperlink ref="B1903" r:id="rId906" display="https://www.qschina.cn/en/universities/future-university-egypt" xr:uid="{243AD759-D455-4698-BB4C-21887A025E2A}"/>
    <hyperlink ref="B1906" r:id="rId907" display="https://www.qschina.cn/en/universities/gazi-universitesi" xr:uid="{E7FE9337-BE7C-4010-B056-3AB96F7F9E70}"/>
    <hyperlink ref="B1908" r:id="rId908" display="https://www.qschina.cn/en/universities/georgian-technical-university" xr:uid="{D74ADE09-0E5A-4CD2-BF84-8D6BB3FAF0E4}"/>
    <hyperlink ref="B1910" r:id="rId909" display="https://www.qschina.cn/en/universities/german-jordanian-university" xr:uid="{9D60677F-7A98-420C-A333-7AFBDD9671EC}"/>
    <hyperlink ref="B1912" r:id="rId910" display="https://www.qschina.cn/en/universities/al-imam-mohammad-ibn-saud-islamic-university" xr:uid="{04EF1F6E-2215-42EF-9779-F598EB9B3D73}"/>
    <hyperlink ref="B1914" r:id="rId911" display="https://www.qschina.cn/en/universities/kanazawa-university" xr:uid="{AC842E5D-E1A1-4A74-ABC5-89C60D05771E}"/>
    <hyperlink ref="B1916" r:id="rId912" display="https://www.qschina.cn/en/universities/eabuketov-karaganda-state-university" xr:uid="{E891020D-904A-491A-8995-CBC30A8BBDF7}"/>
    <hyperlink ref="B1919" r:id="rId913" display="https://www.qschina.cn/en/universities/kyrgyz-turkish-manas-university" xr:uid="{A8B766BC-E4E2-44E8-ACDE-A587F5AA19E4}"/>
    <hyperlink ref="B1922" r:id="rId914" display="https://www.qschina.cn/en/universities/louisiana-state-university" xr:uid="{7B9F612E-EA31-4442-A846-E800133F5F59}"/>
    <hyperlink ref="B1924" r:id="rId915" display="https://www.qschina.cn/en/universities/makerere-university" xr:uid="{1767A624-642C-4727-AF8F-DA3A152EA416}"/>
    <hyperlink ref="B1926" r:id="rId916" display="https://www.qschina.cn/en/universities/manipal-academy-higher-education-manipal-karnataka-india" xr:uid="{609CC158-D177-45F4-A460-434B24912A48}"/>
    <hyperlink ref="B1928" r:id="rId917" display="https://www.qschina.cn/en/universities/michigan-technological-university" xr:uid="{5D27532F-FFFF-4EBB-A771-62724094CF12}"/>
    <hyperlink ref="B1930" r:id="rId918" display="https://www.qschina.cn/en/universities/national-research-saratov-state-university" xr:uid="{51D2DF03-03E1-424C-9559-A0F3535E9CBF}"/>
    <hyperlink ref="B1932" r:id="rId919" display="https://www.qschina.cn/en/universities/nicolaus-copernicus-university" xr:uid="{0F5793C1-DDDE-45C8-81C4-96FFC7BF4371}"/>
    <hyperlink ref="B1934" r:id="rId920" display="https://www.qschina.cn/en/universities/north-south-university" xr:uid="{B2D3D359-BD71-4A5B-92CC-18FDE90E1616}"/>
    <hyperlink ref="B1936" r:id="rId921" display="https://www.qschina.cn/en/universities/osaka-metropolitan-university" xr:uid="{1718799D-DE27-44DD-916B-53CB074C6FB3}"/>
    <hyperlink ref="B1938" r:id="rId922" display="https://www.qschina.cn/en/universities/princess-sumaya-university-technology" xr:uid="{86B98C50-FF7B-4876-AB97-537F1BC08D2C}"/>
    <hyperlink ref="B1941" r:id="rId923" display="https://www.qschina.cn/en/universities/ritsumeikan-asia-pacific-university" xr:uid="{B3747C56-F60E-4369-B051-5276AF7387B4}"/>
    <hyperlink ref="B1943" r:id="rId924" display="https://www.qschina.cn/en/universities/robert-gordon-university" xr:uid="{5B6ED52C-B4EE-424F-94F4-073E12D2757E}"/>
    <hyperlink ref="B1945" r:id="rId925" display="https://www.qschina.cn/en/universities/south-ural-state-university-national-research-university" xr:uid="{A4E05F2B-E905-45CE-99E6-BCD4F807B76A}"/>
    <hyperlink ref="B1947" r:id="rId926" display="https://www.qschina.cn/en/universities/universidad-catolica-del-uruguay-ucu" xr:uid="{9CB47244-EDD9-4708-B7A2-6E9829C0FC85}"/>
    <hyperlink ref="B1949" r:id="rId927" display="https://www.qschina.cn/en/universities/universidad-central-marta-abreu-de-las-villas" xr:uid="{F31E929F-9E3B-4AC2-973E-11CEF214B483}"/>
    <hyperlink ref="B1951" r:id="rId928" display="https://www.qschina.cn/en/universities/universidad-eafit" xr:uid="{6144BA25-E4F1-42BA-9B61-5333C4DEFC02}"/>
    <hyperlink ref="B1953" r:id="rId929" display="https://www.qschina.cn/en/universities/universidad-externado-de-colombia" xr:uid="{C7BB34D2-EC32-4A48-9EF9-2FC114DC2E2F}"/>
    <hyperlink ref="B1956" r:id="rId930" display="https://www.qschina.cn/en/universities/universidad-nacional-mayor-de-san-marcos" xr:uid="{00227510-72B1-45BF-A7F3-2844324D9149}"/>
    <hyperlink ref="B1958" r:id="rId931" display="https://www.qschina.cn/en/universities/universidad-nacional-de-cordoba-unc" xr:uid="{A5C2433C-09F2-45D1-B309-FAA052A63C24}"/>
    <hyperlink ref="B1960" r:id="rId932" display="https://www.qschina.cn/en/universities/universidad-pontificia-bolivariana" xr:uid="{AFABE133-9EF3-453B-BEDA-444473157A77}"/>
    <hyperlink ref="B1962" r:id="rId933" display="https://www.qschina.cn/en/universities/universidade-catolica-portuguesa-ucp" xr:uid="{C83194DB-F65E-4F7A-954E-D24F3FC084C5}"/>
    <hyperlink ref="B1964" r:id="rId934" display="https://www.qschina.cn/en/universities/universidade-de-vigo" xr:uid="{1546CFA1-0B32-46F7-B922-F53883B45651}"/>
    <hyperlink ref="B1966" r:id="rId935" display="https://www.qschina.cn/en/universities/university-paris-2-pantheon-assas" xr:uid="{49AFBBDA-9220-4DFB-A1FE-D3D2EFBB66F3}"/>
    <hyperlink ref="B1968" r:id="rId936" display="https://www.qschina.cn/en/universities/university-alabama-birmingham" xr:uid="{B519772E-E9DE-4444-9CFB-53DC90F66507}"/>
    <hyperlink ref="B1970" r:id="rId937" display="https://www.qschina.cn/en/universities/university-calabria" xr:uid="{78492F9E-AC9F-4C8A-89A7-1AAEEA5837BC}"/>
    <hyperlink ref="B1972" r:id="rId938" display="https://www.qschina.cn/en/universities/university-east-london" xr:uid="{786E8855-2134-4E6A-8C89-DD97588F9704}"/>
    <hyperlink ref="B1974" r:id="rId939" display="https://www.qschina.cn/en/universities/university-hail" xr:uid="{9A14231B-0D11-4209-9919-24141E7CC36F}"/>
    <hyperlink ref="B1976" r:id="rId940" display="https://www.qschina.cn/en/universities/university-lodz" xr:uid="{A0EB600C-03C3-4703-911A-E7869B532C7F}"/>
    <hyperlink ref="B1978" r:id="rId941" display="https://www.qschina.cn/en/universities/university-maribor" xr:uid="{D8D35599-F3A4-43BA-8A34-825F458CCF43}"/>
    <hyperlink ref="B1980" r:id="rId942" display="https://www.qschina.cn/en/universities/university-murcia" xr:uid="{243793E2-AC90-4377-AA10-F4582A617A1E}"/>
    <hyperlink ref="B1982" r:id="rId943" display="https://www.qschina.cn/en/universities/university-nairobi" xr:uid="{BA128722-922E-4CE9-9D0E-B5209DA0BE89}"/>
    <hyperlink ref="B1984" r:id="rId944" display="https://www.qschina.cn/en/universities/university-peshawar" xr:uid="{C85D932C-7CB5-4C92-93CE-958D569928C7}"/>
    <hyperlink ref="B1986" r:id="rId945" display="https://www.qschina.cn/en/universities/university-salford" xr:uid="{2ED8C79F-C213-4155-8700-7CB29EBFDB71}"/>
    <hyperlink ref="B1988" r:id="rId946" display="https://www.qschina.cn/en/universities/universita-degli-studi-della-tuscia-university-tuscia" xr:uid="{787F8D10-3F1F-4E63-84D4-FC7AE2E52C8E}"/>
    <hyperlink ref="B1990" r:id="rId947" display="https://www.qschina.cn/en/universities/universita-degli-studi-roma-tre" xr:uid="{9F692B57-F07A-49D6-899E-6FB907F7E990}"/>
    <hyperlink ref="B1992" r:id="rId948" display="https://www.qschina.cn/en/universities/viet-nam-national-university-ho-chi-minh-city-vnu-hcm" xr:uid="{E4A892DF-EAC2-46F5-BBC8-513571BBB442}"/>
    <hyperlink ref="B1994" r:id="rId949" display="https://www.qschina.cn/en/universities/worcester-polytechnic-institute" xr:uid="{D152BDFE-55AE-4B13-B2F2-4D1A6501C2C9}"/>
    <hyperlink ref="B1996" r:id="rId950" display="https://www.qschina.cn/en/universities/wroclaw-university-science-technology-wrust" xr:uid="{3560DF8F-EB37-4504-A44D-4D35348701FF}"/>
    <hyperlink ref="B1998" r:id="rId951" display="https://www.qschina.cn/en/universities/yerevan-state-university" xr:uid="{EF5F8736-FB30-445D-BBE6-CF9352B29582}"/>
    <hyperlink ref="B2000" r:id="rId952" display="https://www.qschina.cn/en/universities/yokohama-city-university" xr:uid="{F7D60E07-8773-499B-9AAF-627D42D1EE26}"/>
    <hyperlink ref="B2002" r:id="rId953" display="https://www.qschina.cn/en/universities/almaty-technological-university" xr:uid="{AE5ABF3C-AAE6-4935-A4A0-7326495ECF4F}"/>
    <hyperlink ref="B2005" r:id="rId954" display="https://www.qschina.cn/en/universities/athens-university-economics-business" xr:uid="{18B1E41E-B6FD-4E23-B529-1BCF982DB4DC}"/>
    <hyperlink ref="B2007" r:id="rId955" display="https://www.qschina.cn/en/universities/auburn-university" xr:uid="{DFCF155E-0763-4539-A291-FB6AAFB37E5E}"/>
    <hyperlink ref="B2009" r:id="rId956" display="https://www.qschina.cn/en/universities/baku-state-university" xr:uid="{A60F6E31-D79E-4EB3-AB96-5999DAEAC4CA}"/>
    <hyperlink ref="B2011" r:id="rId957" display="https://www.qschina.cn/en/universities/bina-nusantara-university-binus" xr:uid="{7FA37EAC-2619-43F7-9150-F23826370436}"/>
    <hyperlink ref="B2014" r:id="rId958" display="https://www.qschina.cn/en/universities/clark-university" xr:uid="{673BA627-D75E-4028-9FBE-A8C81F09D2A0}"/>
    <hyperlink ref="B2016" r:id="rId959" display="https://www.qschina.cn/en/universities/clemson-university" xr:uid="{EF75F0D3-8851-4B2D-B631-6FCC68182FE4}"/>
    <hyperlink ref="B2018" r:id="rId960" display="https://www.qschina.cn/en/universities/d-serikbayev-east-kazakhstan-state-technical-university" xr:uid="{E62328A3-5AC3-4025-AF99-CC021AE24E52}"/>
    <hyperlink ref="B2021" r:id="rId961" display="https://www.qschina.cn/en/universities/ferdowsi-university-mashhad" xr:uid="{511ACC1C-07E7-4DAC-B788-901F3E9CE574}"/>
    <hyperlink ref="B2023" r:id="rId962" display="https://www.qschina.cn/en/universities/financial-university-under-government-russian-federation" xr:uid="{F08B6C63-46B7-4F20-AE0D-D1BFBFF7123B}"/>
    <hyperlink ref="B2025" r:id="rId963" display="https://www.qschina.cn/en/universities/hallym-university" xr:uid="{56A8B69B-8AB1-4B98-A8CA-26F54D5D772B}"/>
    <hyperlink ref="B2027" r:id="rId964" display="https://www.qschina.cn/en/universities/indian-institute-technology-bhubaneswar" xr:uid="{A48B6231-2495-408D-A0D0-E2A769BD17F5}"/>
    <hyperlink ref="B2029" r:id="rId965" display="https://www.qschina.cn/en/universities/instituto-tecnologico-de-buenos-aires-itba" xr:uid="{97805D0E-16FA-4CE8-A374-91568FD131C4}"/>
    <hyperlink ref="B2031" r:id="rId966" display="https://www.qschina.cn/en/universities/khon-kaen-university" xr:uid="{2C2C9D72-E773-4677-9691-F6223ECEE8D4}"/>
    <hyperlink ref="B2034" r:id="rId967" display="https://www.qschina.cn/en/universities/king-mongkuts-university-technology-thonburi" xr:uid="{F6243DF4-1DFA-43CA-A7F0-03869D82F381}"/>
    <hyperlink ref="B2036" r:id="rId968" display="https://www.qschina.cn/en/universities/kumamoto-university" xr:uid="{204502C7-732A-4B52-A9DF-676ACEB2C166}"/>
    <hyperlink ref="B2038" r:id="rId969" display="https://www.qschina.cn/en/universities/mansoura-university" xr:uid="{DBA550F5-A4EA-40F8-B0A0-55EF435C7DEE}"/>
    <hyperlink ref="B2041" r:id="rId970" display="https://www.qschina.cn/en/universities/niigata-university" xr:uid="{152A5DB4-0D46-4A19-B635-C28B82E55819}"/>
    <hyperlink ref="B2043" r:id="rId971" display="https://www.qschina.cn/en/universities/northern-borders-university" xr:uid="{AC10C690-0BAC-4789-B72C-12C99B664F35}"/>
    <hyperlink ref="B2045" r:id="rId972" display="https://www.qschina.cn/en/universities/pontificia-universidad-catolica-del-ecuador-puce" xr:uid="{1A3E660D-E01F-4577-AA56-C4564ACA45F1}"/>
    <hyperlink ref="B2047" r:id="rId973" display="https://www.qschina.cn/en/universities/prince-songkla-university" xr:uid="{D32BF3BF-4FB3-40A0-B4D3-CA3E8199008C}"/>
    <hyperlink ref="B2049" r:id="rId974" display="https://www.qschina.cn/en/universities/queen-margaret-university-edinburgh" xr:uid="{376F7C1B-283C-4EFB-8ACC-929011EDCA20}"/>
    <hyperlink ref="B2051" r:id="rId975" display="https://www.qschina.cn/en/universities/rhodes-university" xr:uid="{D6312CAE-E7B0-4FB3-89BF-B9D8CB9E6C85}"/>
    <hyperlink ref="B2053" r:id="rId976" display="https://www.qschina.cn/en/universities/riga-stradins-university" xr:uid="{C42B336B-4486-4C81-AC22-0EFA9C93A6B6}"/>
    <hyperlink ref="B2055" r:id="rId977" display="https://www.qschina.cn/en/universities/sd-asfendiyarov-kazakh-national-medical-university" xr:uid="{AF7DABA7-B5EB-432F-BD61-EFD4C40E02AE}"/>
    <hyperlink ref="B2058" r:id="rId978" display="https://www.qschina.cn/en/saveetha-institute-medical-technical-sciences-simats" xr:uid="{42BA9422-440C-4834-846F-9810535AA2FF}"/>
    <hyperlink ref="B2061" r:id="rId979" display="https://www.qschina.cn/en/universities/sophia-university" xr:uid="{29A6CD35-D683-4F52-8908-FD45D3E0CF28}"/>
    <hyperlink ref="B2063" r:id="rId980" display="https://www.qschina.cn/en/universities/southern-federal-university" xr:uid="{2F2DFF08-A5A8-42A8-A324-848F66F10589}"/>
    <hyperlink ref="B2065" r:id="rId981" display="https://www.qschina.cn/en/universities/saint-louis-university" xr:uid="{47BDAF88-C53B-469A-8CED-9BE9AF486F65}"/>
    <hyperlink ref="B2067" r:id="rId982" display="https://www.qschina.cn/en/universities/university-alabama" xr:uid="{8D6732EC-83DA-4313-9B8C-856A739C9F67}"/>
    <hyperlink ref="B2069" r:id="rId983" display="https://www.qschina.cn/en/universities/university-lahore" xr:uid="{4B6CE75D-8215-4DA9-AA48-E4BE1CC97827}"/>
    <hyperlink ref="B2071" r:id="rId984" display="https://www.qschina.cn/en/universities/universidad-autonoma-metropolitana-uam" xr:uid="{784CAA82-2B55-461A-860C-ED6B1A6CAB6A}"/>
    <hyperlink ref="B2073" r:id="rId985" display="https://www.qschina.cn/en/universities/universidad-nacional-de-rosario-unr" xr:uid="{5FAC1D6A-A7EB-43EA-B74D-FE55495295E1}"/>
    <hyperlink ref="B2075" r:id="rId986" display="https://www.qschina.cn/en/universities/universidad-torcuato-di-tella" xr:uid="{F3E16D68-98E1-4BCE-B4E4-8CFC2894FD27}"/>
    <hyperlink ref="B2077" r:id="rId987" display="https://www.qschina.cn/en/universities/universidad-tecnica-federico-santa-maria-usm" xr:uid="{4203AD07-4B37-439C-8409-4C0374E70B8A}"/>
    <hyperlink ref="B2079" r:id="rId988" display="https://www.qschina.cn/en/universities/universidad-de-cordoba" xr:uid="{B83EA4B4-27B5-4D74-A4BB-ACAA9FE5A27A}"/>
    <hyperlink ref="B2081" r:id="rId989" display="https://www.qschina.cn/en/universities/universidad-de-la-sabana" xr:uid="{A0FF5DA4-00A5-4FE6-8602-F557A8037D76}"/>
    <hyperlink ref="B2083" r:id="rId990" display="https://www.qschina.cn/en/universities/universidad-de-leon" xr:uid="{73A2DC88-2438-4774-84A3-DC34873C9A73}"/>
    <hyperlink ref="B2085" r:id="rId991" display="https://www.qschina.cn/en/universities/universidad-de-san-andres-udesa" xr:uid="{42139731-9CB8-4072-BCA9-A50CF3948C58}"/>
    <hyperlink ref="B2087" r:id="rId992" display="https://www.qschina.cn/en/universities/universidad-de-los-andes-chile" xr:uid="{7C0B874A-553E-4841-AF0E-EF950981F5F8}"/>
    <hyperlink ref="B2089" r:id="rId993" display="https://www.qschina.cn/en/universities/universiti-pendidikan-sultan-idris-upsi" xr:uid="{892DE069-D48B-4AC8-965E-F3711E997725}"/>
    <hyperlink ref="B2092" r:id="rId994" display="https://www.qschina.cn/en/universities/university-bahrain" xr:uid="{4DAA243A-6CE7-4F1F-9074-D1853F868316}"/>
    <hyperlink ref="B2094" r:id="rId995" display="https://www.qschina.cn/en/universities/university-central-lancashire" xr:uid="{2DBF2A75-5147-43AA-A18C-49C5D92D544E}"/>
    <hyperlink ref="B2097" r:id="rId996" display="https://www.qschina.cn/en/universities/university-colombo" xr:uid="{CE1FA5C2-B44B-45C2-9D5D-4C825D01AC6C}"/>
    <hyperlink ref="B2099" r:id="rId997" display="https://www.qschina.cn/en/universities/university-denver" xr:uid="{D6D01498-7F17-45D2-80FF-AD14ECB489B7}"/>
    <hyperlink ref="B2101" r:id="rId998" display="https://www.qschina.cn/en/universities/university-parma" xr:uid="{A17B14F3-7A05-44CF-9223-942CC525687D}"/>
    <hyperlink ref="B2103" r:id="rId999" display="https://www.qschina.cn/en/universities/university-regina" xr:uid="{52E15C43-9B27-4B59-9ECC-BDFE8F3A1D49}"/>
    <hyperlink ref="B2105" r:id="rId1000" display="https://www.qschina.cn/en/universities/university-south-bohemia" xr:uid="{A9886B08-8F00-4948-A5E6-68A98DB0BAC1}"/>
    <hyperlink ref="B2107" r:id="rId1001" display="https://www.qschina.cn/en/universities/university-western-cape" xr:uid="{B9C61620-8CA6-45A1-958C-65EEF965B947}"/>
    <hyperlink ref="B2109" r:id="rId1002" display="https://www.qschina.cn/en/universities/universite-paris-13-nord" xr:uid="{9831DB80-673D-4E96-9C8E-E623E40928C4}"/>
    <hyperlink ref="B2111" r:id="rId1003" display="https://www.qschina.cn/en/universities/universite-toulouse-1-capitole" xr:uid="{A8E9B6B9-F469-4F56-9ACE-CDE5AD68DB49}"/>
    <hyperlink ref="B2113" r:id="rId1004" display="https://www.qschina.cn/en/universities/yarmouk-university" xr:uid="{602D9973-D9DA-4B3F-B0EB-2DC5E0BFD8A0}"/>
    <hyperlink ref="B2116" r:id="rId1005" display="https://www.qschina.cn/en/universities/yeungnam-university" xr:uid="{E1AF7D6C-1C3F-4E41-8714-E231B3BA307D}"/>
    <hyperlink ref="B2118" r:id="rId1006" display="https://www.qschina.cn/en/universities/al-azhar-university" xr:uid="{E97B5D5B-7B9B-4EB5-B41E-B5C34C55EF26}"/>
    <hyperlink ref="B2121" r:id="rId1007" display="https://www.qschina.cn/en/universities/aligarh-muslim-university" xr:uid="{80AB1B48-F5D7-4968-B173-0A991D320DF7}"/>
    <hyperlink ref="B2123" r:id="rId1008" display="https://www.qschina.cn/en/universities/amity-university" xr:uid="{98914530-36AF-45E4-9F0D-7C3CAF78512D}"/>
    <hyperlink ref="B2125" r:id="rId1009" display="https://www.qschina.cn/en/universities/amrita-vishwa-vidyapeetham" xr:uid="{B5E5EAFA-0E69-4A80-B298-F95056EFDF92}"/>
    <hyperlink ref="B2127" r:id="rId1010" display="https://www.qschina.cn/en/universities/najah-national-university" xr:uid="{C4F32DB9-570E-4477-914B-AA6CB63EC51B}"/>
    <hyperlink ref="B2129" r:id="rId1011" display="https://www.qschina.cn/en/universities/arab-academy-science-technology-maritime-transport-aastmt" xr:uid="{24A954B5-D95E-4DC8-9840-053631DD43B5}"/>
    <hyperlink ref="B2132" r:id="rId1012" display="https://www.qschina.cn/en/universities/assiut-university" xr:uid="{98CC88AE-EB5C-4CF0-B510-8B7EA31D838B}"/>
    <hyperlink ref="B2134" r:id="rId1013" display="https://www.qschina.cn/en/universities/azerbaijan-state-oil-industry-university" xr:uid="{B84EC133-180D-4908-B22C-4BE17C8B2866}"/>
    <hyperlink ref="B2136" r:id="rId1014" display="https://www.qschina.cn/en/universities/azerbaijan-state-university-economics" xr:uid="{57C8BD53-D8CE-4BE5-AAC1-CB39D49E6D08}"/>
    <hyperlink ref="B2138" r:id="rId1015" display="https://www.qschina.cn/en/universities/brac-university" xr:uid="{C2DDF66E-DC45-4CF8-BC01-A9102ECB2FE8}"/>
    <hyperlink ref="B2140" r:id="rId1016" display="https://www.qschina.cn/en/universities/banaras-hindu-university" xr:uid="{47DCF0FB-347B-4622-9ED9-08BED9BD5415}"/>
    <hyperlink ref="B2142" r:id="rId1017" display="https://www.qschina.cn/en/universities/baylor-university" xr:uid="{94694E90-902F-45CE-AC9A-AC9FEFC4AD58}"/>
    <hyperlink ref="B2144" r:id="rId1018" display="https://www.qschina.cn/en/universities/bielefeld-university" xr:uid="{3E9BA5B1-6B84-4A66-9538-9E11B258D98A}"/>
    <hyperlink ref="B2146" r:id="rId1019" display="https://www.qschina.cn/en/universities/binghamton-university-suny" xr:uid="{E29E8BC9-1D90-4BC2-872F-8BF8DC7CEC0C}"/>
    <hyperlink ref="B2148" r:id="rId1020" display="https://www.qschina.cn/en/universities/birmingham-city-university" xr:uid="{A01AF5EE-7392-4385-9288-26153D36A1E4}"/>
    <hyperlink ref="B2150" r:id="rId1021" display="https://www.qschina.cn/en/universities/brigham-young-university" xr:uid="{5C305CB7-3C3F-4F71-9626-3B9815293916}"/>
    <hyperlink ref="B2152" r:id="rId1022" display="https://www.qschina.cn/en/universities/canterbury-christ-church-university" xr:uid="{740E1DEF-A173-4CF9-B65C-96B6D0B1CC8A}"/>
    <hyperlink ref="B2154" r:id="rId1023" display="https://www.qschina.cn/en/universities/chang-jung-christian-university" xr:uid="{FD9CA64A-5EA8-4A59-81B3-6E720BD2FB39}"/>
    <hyperlink ref="B2157" r:id="rId1024" display="https://www.qschina.cn/en/universities/chung-yuan-christian-university" xr:uid="{B15D0121-B47F-4E89-B316-39BF0A3FC8E7}"/>
    <hyperlink ref="B2159" r:id="rId1025" display="https://www.qschina.cn/en/universities/chungbuk-national-university" xr:uid="{674EE8D1-36B4-423E-9899-B4715A96847C}"/>
    <hyperlink ref="B2161" r:id="rId1026" display="https://www.qschina.cn/en/universities/william-mary" xr:uid="{A6BF61EB-E709-4869-B9AB-FCFC685068F0}"/>
    <hyperlink ref="B2163" r:id="rId1027" display="https://www.qschina.cn/en/universities/corvinus-university-budapest" xr:uid="{DDEC9834-ADAC-4538-98D8-AE037DF7A7B8}"/>
    <hyperlink ref="B2165" r:id="rId1028" display="https://www.qschina.cn/en/universities/cracow-university-technology-politechnika-krakowska" xr:uid="{3A33D58F-8C81-4E45-BE5A-554106056421}"/>
    <hyperlink ref="B2167" r:id="rId1029" display="https://www.qschina.cn/en/universities/dankook-university" xr:uid="{6BC2518F-2A9E-4C2A-905C-B5F879262B69}"/>
    <hyperlink ref="B2169" r:id="rId1030" display="https://www.qschina.cn/en/universities/ege-university" xr:uid="{12DD4580-6FDE-45EF-8E05-9B4740FC7D15}"/>
    <hyperlink ref="B2171" r:id="rId1031" display="https://www.qschina.cn/en/universities/escuela-superior-politecnica-del-litoral-espol" xr:uid="{E1927D1C-1349-4070-98D8-C1DE33D94B95}"/>
    <hyperlink ref="B2173" r:id="rId1032" display="https://www.qschina.cn/en/universities/fordham-university" xr:uid="{7D70A498-18FC-4654-9237-3FB176E9300C}"/>
    <hyperlink ref="B2175" r:id="rId1033" display="https://www.qschina.cn/en/universities/gebze-technical-university-gtu" xr:uid="{A3C047D8-65EC-4F79-9E5F-51679CF6D01B}"/>
    <hyperlink ref="B2177" r:id="rId1034" display="https://www.qschina.cn/en/universities/george-mason-university" xr:uid="{EAB293C5-6A5F-4DE6-BA6E-32C75FF3E70D}"/>
    <hyperlink ref="B2179" r:id="rId1035" display="https://www.qschina.cn/en/universities/gifu-university" xr:uid="{12515F18-A87F-4B47-9A6D-A92F0F72E4B0}"/>
    <hyperlink ref="B2181" r:id="rId1036" display="https://www.qschina.cn/en/universities/glasgow-caledonian-university" xr:uid="{C7ADFA30-DEEB-422E-A944-E9FC09782AA9}"/>
    <hyperlink ref="B2183" r:id="rId1037" display="https://www.qschina.cn/en/universities/gunma-university" xr:uid="{DB6C5892-EA08-4E9E-A5BC-A88EDCD79767}"/>
    <hyperlink ref="B2185" r:id="rId1038" display="https://www.qschina.cn/en/universities/guru-gobind-singh-indraprastha-university" xr:uid="{B3C6D2DE-DEA4-476A-A466-1F149C846D5F}"/>
    <hyperlink ref="B2187" r:id="rId1039" display="https://www.qschina.cn/en/universities/harbin-engineering-university" xr:uid="{8ED94D0C-EBD5-47AE-9506-4B6281B92B74}"/>
    <hyperlink ref="B2189" r:id="rId1040" display="https://www.qschina.cn/en/universities/hohai-university" xr:uid="{732F48A2-028C-4D98-B19D-138A71D0750C}"/>
    <hyperlink ref="B2191" r:id="rId1041" display="https://www.qschina.cn/en/universities/howard-university" xr:uid="{9113DAF6-E608-48F8-8741-0748000A8ACF}"/>
    <hyperlink ref="B2193" r:id="rId1042" display="https://www.qschina.cn/en/universities/szent-istvan-university" xr:uid="{4B7CE37F-A01D-4188-B9B3-B4DE2D0D95E0}"/>
    <hyperlink ref="B2195" r:id="rId1043" display="https://www.qschina.cn/en/universities/iteso-universidad-jesuita-de-guadalajara" xr:uid="{7D172C1A-6B8C-484D-9D8E-5FF40BA03E1B}"/>
    <hyperlink ref="B2197" r:id="rId1044" display="https://www.qschina.cn/en/universities/indiana-university-purdue-university-indianapolis" xr:uid="{4EBA5603-09E7-4D30-B326-5D11C380061D}"/>
    <hyperlink ref="B2199" r:id="rId1045" display="https://www.qschina.cn/en/universities/international-christian-university" xr:uid="{D56B6DD1-2608-4C3A-84D0-634280FE5A81}"/>
    <hyperlink ref="B2201" r:id="rId1046" display="https://www.qschina.cn/en/universities/international-islamic-university-islamabad-iiu" xr:uid="{13F912F5-66CD-47FC-845A-21C95F296C5A}"/>
    <hyperlink ref="B2203" r:id="rId1047" display="https://www.qschina.cn/en/universities/islamic-university-madinah" xr:uid="{173829C4-BABE-46F9-887D-590C574573E2}"/>
    <hyperlink ref="B2205" r:id="rId1048" display="https://www.qschina.cn/en/universities/jiangnan-university" xr:uid="{4C5A9006-3354-4E14-9CB1-6DE83E72C910}"/>
    <hyperlink ref="B2207" r:id="rId1049" display="https://www.qschina.cn/en/universities/kagoshima-university" xr:uid="{45595FDE-6DAB-4E84-8634-496E4EAF31DD}"/>
    <hyperlink ref="B2209" r:id="rId1050" display="https://www.qschina.cn/en/universities/kangwon-national-university" xr:uid="{B1C4BC05-FC73-4CF8-A6DE-605F42B574EF}"/>
    <hyperlink ref="B2211" r:id="rId1051" display="https://www.qschina.cn/en/universities/kazakh-british-technical-university" xr:uid="{64F7EC1E-2EEA-40E2-A9BC-AB3DE228C93A}"/>
    <hyperlink ref="B2213" r:id="rId1052" display="https://www.qschina.cn/en/universities/kent-state-university" xr:uid="{F3F34801-BF87-4891-99FB-1C7E8BBB3285}"/>
    <hyperlink ref="B2215" r:id="rId1053" display="https://www.qschina.cn/en/universities/kyushu-institute-technology" xr:uid="{A79D2CE7-1E3F-41B9-BD25-D9843BE453DF}"/>
    <hyperlink ref="B2217" r:id="rId1054" display="https://www.qschina.cn/en/universities/leeds-beckett-university" xr:uid="{42DBB472-2ADD-44BD-835D-DA68E4485F8F}"/>
    <hyperlink ref="B2219" r:id="rId1055" display="https://www.qschina.cn/en/universities/lobachevsky-university" xr:uid="{72765890-E58B-425E-A191-61597FF03AE8}"/>
    <hyperlink ref="B2221" r:id="rId1056" display="https://www.qschina.cn/en/universities/lodz-university-technology" xr:uid="{943B9816-9DD8-4C11-A4D0-C7D1ADA79180}"/>
    <hyperlink ref="B2223" r:id="rId1057" display="https://www.qschina.cn/en/universities/london-metropolitan-university" xr:uid="{7B036A5E-A0C9-4B11-98E5-00B5F26EB8E6}"/>
    <hyperlink ref="B2225" r:id="rId1058" display="https://www.qschina.cn/en/universities/loyola-university-chicago" xr:uid="{6ED00CC9-2A60-4EDC-9AAE-6195F9083FE7}"/>
    <hyperlink ref="B2227" r:id="rId1059" display="https://www.qschina.cn/en/universities/lviv-polytechnic-national-university" xr:uid="{5D141CC4-E445-4056-811B-87A2CEF655FB}"/>
    <hyperlink ref="B2229" r:id="rId1060" display="https://www.qschina.cn/en/universities/marmara-university" xr:uid="{24B184E3-D80B-47BA-B34A-71E1AAF7307E}"/>
    <hyperlink ref="B2231" r:id="rId1061" display="https://www.qschina.cn/en/universities/mississippi-state-university" xr:uid="{AD559D7C-277E-47C9-AAE4-DE1335B926E0}"/>
    <hyperlink ref="B2233" r:id="rId1062" display="https://www.qschina.cn/en/universities/multimedia-university-mmu" xr:uid="{047D0388-4337-4FFB-90E3-CEFBACD9529E}"/>
    <hyperlink ref="B2235" r:id="rId1063" display="https://www.qschina.cn/en/universities/mustansiriyah-university" xr:uid="{423D56A9-3209-4AE0-9848-8AA1EBE7B011}"/>
    <hyperlink ref="B2237" r:id="rId1064" display="https://www.qschina.cn/en/universities/mutah-university" xr:uid="{3A3649A6-F0BA-403E-95DE-4FF997473B73}"/>
    <hyperlink ref="B2240" r:id="rId1065" display="https://www.qschina.cn/en/universities/mykolas-romeris-university" xr:uid="{E25A8F8D-2AB7-40E7-BE63-4F49C6FA4A10}"/>
    <hyperlink ref="B2242" r:id="rId1066" display="https://www.qschina.cn/en/universities/njsc-kimep-university" xr:uid="{8B2806D3-4426-4BC8-AE26-B82E2C7194E9}"/>
    <hyperlink ref="B2244" r:id="rId1067" display="https://www.qschina.cn/en/universities/nanjing-normal-university" xr:uid="{023A06B1-55A4-4353-9865-A32ED01EE13E}"/>
    <hyperlink ref="B2246" r:id="rId1068" display="https://www.qschina.cn/en/universities/narxoz-university" xr:uid="{A38CC57F-210D-4BAA-B98A-2A147DEB928F}"/>
    <hyperlink ref="B2249" r:id="rId1069" display="https://www.qschina.cn/en/universities/national-chung-cheng-university" xr:uid="{42C36DCB-1A59-4E4F-ADA1-AECF16224652}"/>
    <hyperlink ref="B2251" r:id="rId1070" display="https://www.qschina.cn/en/universities/national-technical-university-kharkiv-polytechnic-institute" xr:uid="{5B4498A2-52C7-4BA5-98B3-535C67C13AB6}"/>
    <hyperlink ref="B2253" r:id="rId1071" display="https://www.qschina.cn/en/universities/national-university-kyiv-mohyla-academy-naukma" xr:uid="{5C7552A7-9FDA-4435-9CDC-757113503BFF}"/>
    <hyperlink ref="B2255" r:id="rId1072" display="https://www.qschina.cn/en/universities/northern-arizona-university" xr:uid="{E1898085-4C24-4EB1-91E8-0DC68762F91A}"/>
    <hyperlink ref="B2257" r:id="rId1073" display="https://www.qschina.cn/en/universities/northwest-university-china" xr:uid="{452CE81F-2AF4-46CD-B94F-17C26C03EC96}"/>
    <hyperlink ref="B2259" r:id="rId1074" display="https://www.qschina.cn/en/universities/op-jindal-global-university" xr:uid="{299A46DC-C46F-4B14-A8FB-B736830561F3}"/>
    <hyperlink ref="B2261" r:id="rId1075" display="https://www.qschina.cn/en/universities/ohio-university" xr:uid="{D6A3F353-9F07-46AA-BDDE-91CCE4294E0C}"/>
    <hyperlink ref="B2263" r:id="rId1076" display="https://www.qschina.cn/en/universities/panjab-university" xr:uid="{95C550DA-038B-4536-816B-F3457330DC1F}"/>
    <hyperlink ref="B2265" r:id="rId1077" display="https://www.qschina.cn/en/universities/paul-valery-university-montpellier" xr:uid="{71230383-0B43-439A-B4D5-2F1B624E98A4}"/>
    <hyperlink ref="B2267" r:id="rId1078" display="https://www.qschina.cn/en/universities/pontificia-universidade-catolica-de-sao-paulo" xr:uid="{28452219-8F47-46C6-9C2A-5C56095140A6}"/>
    <hyperlink ref="B2269" r:id="rId1079" display="https://www.qschina.cn/en/universities/poznan-university-technology" xr:uid="{374A8A8F-630B-4892-8E2E-DD969CA7D874}"/>
    <hyperlink ref="B2271" r:id="rId1080" display="https://www.qschina.cn/en/universities/rochester-institute-technology-rit" xr:uid="{877BBBB0-15F9-475C-8DDA-B8BA2FD3F2A6}"/>
    <hyperlink ref="B2273" r:id="rId1081" display="https://www.qschina.cn/en/universities/russian-presidential-academy-national-economy-public-administration" xr:uid="{13D5E580-6260-4BE5-A3CB-671B88C305C6}"/>
    <hyperlink ref="B2275" r:id="rId1082" display="https://www.qschina.cn/en/universities/srm-institute-science-technology" xr:uid="{53F44FB4-3C0D-4FFA-949B-A548A3DC8E6C}"/>
    <hyperlink ref="B2278" r:id="rId1083" display="https://www.qschina.cn/en/universities/saint-petersburg-electrotechnical-university-etu-leti" xr:uid="{C334A505-149B-4E37-A099-6E9F42DB82A7}"/>
    <hyperlink ref="B2280" r:id="rId1084" display="https://www.qschina.cn/en/universities/saint-petersburg-mining-university" xr:uid="{83231E0F-EFA5-4A54-B1FF-6B9ECE6DAC88}"/>
    <hyperlink ref="B2282" r:id="rId1085" display="https://www.qschina.cn/en/universities/samara-national-research-university-samara-university" xr:uid="{74EB7E57-05A3-4955-A269-4920DBDCDCA7}"/>
    <hyperlink ref="B2285" r:id="rId1086" display="https://www.qschina.cn/en/universities/san-diego-state-university" xr:uid="{4AB26807-65F7-4071-B255-322390DFE0D0}"/>
    <hyperlink ref="B2287" r:id="rId1087" display="https://www.qschina.cn/en/universities/sheffield-hallam-university" xr:uid="{F170F7D0-6626-4D42-A9B6-93DFA1251EA5}"/>
    <hyperlink ref="B2290" r:id="rId1088" display="https://www.qschina.cn/en/universities/shinshu-university" xr:uid="{B4C8C242-FB65-447F-8026-2424D6D92751}"/>
    <hyperlink ref="B2292" r:id="rId1089" display="https://www.qschina.cn/en/universities/siberian-federal-university-sibfu" xr:uid="{3F6EC684-08F7-4ABB-B366-CA1CA85D4B10}"/>
    <hyperlink ref="B2294" r:id="rId1090" display="https://www.qschina.cn/en/universities/silesian-university-technology" xr:uid="{68BC0A1F-2E47-45E3-97F1-5CEC2F382ABA}"/>
    <hyperlink ref="B2296" r:id="rId1091" display="https://www.qschina.cn/en/universities/slovak-university-agriculture-nitra" xr:uid="{CE0A9F00-C1F9-440C-BB94-1EA54875148E}"/>
    <hyperlink ref="B2298" r:id="rId1092" display="https://www.qschina.cn/en/universities/slovak-university-technology-bratislava" xr:uid="{CAE446C6-1FAF-4E21-98DE-44F276F31890}"/>
    <hyperlink ref="B2300" r:id="rId1093" display="https://www.qschina.cn/en/universities/sohar-university" xr:uid="{D4E02A29-3BBA-4825-97D9-3FE3F5630923}"/>
    <hyperlink ref="B2302" r:id="rId1094" display="https://www.qschina.cn/en/universities/soonchunhyang-university" xr:uid="{12ACEDF8-4908-4B3C-8CD4-0BDE05E2D433}"/>
    <hyperlink ref="B2304" r:id="rId1095" display="https://www.qschina.cn/en/universities/southern-methodist-university" xr:uid="{18EC4409-10BE-4468-9CB3-5C3A95C4AD0A}"/>
    <hyperlink ref="B2306" r:id="rId1096" display="https://www.qschina.cn/en/universities/southwest-university" xr:uid="{98D65C7B-AD6C-4AEB-80A9-DE99C2EF3992}"/>
    <hyperlink ref="B2308" r:id="rId1097" display="https://www.qschina.cn/en/universities/sumy-state-university" xr:uid="{E1105729-D1BF-4E8E-BBBD-16EB7C1A4D0D}"/>
    <hyperlink ref="B2311" r:id="rId1098" display="https://www.qschina.cn/en/universities/sungshin-womens-university" xr:uid="{C00F1094-542C-47C7-B54C-C4646A211019}"/>
    <hyperlink ref="B2313" r:id="rId1099" display="https://www.qschina.cn/en/universities/szechenyi-istvan-university" xr:uid="{50AF9FE0-B353-4D88-A5AD-0DDEEE0D585A}"/>
    <hyperlink ref="B2315" r:id="rId1100" display="https://www.qschina.cn/en/universities/taibah-university" xr:uid="{6CE78028-CE65-4A9B-ACF3-7003B0F28605}"/>
    <hyperlink ref="B2317" r:id="rId1101" display="https://www.qschina.cn/en/universities/tallinn-university" xr:uid="{C653CB44-67CE-41F2-A913-19CFC7B39081}"/>
    <hyperlink ref="B2319" r:id="rId1102" display="https://www.qschina.cn/en/universities/technical-university-kosice" xr:uid="{5C8F8800-7556-4C8B-A412-CE11817179E0}"/>
    <hyperlink ref="B2321" r:id="rId1103" display="https://www.qschina.cn/en/universities/tecnologico-de-costa-rica-tec" xr:uid="{44625C96-1509-48A1-A9BF-566FF02EC5BB}"/>
    <hyperlink ref="B2323" r:id="rId1104" display="https://www.qschina.cn/en/universities/telkom-university" xr:uid="{2EA95FCA-261E-4EE4-A643-C5351B4DFC08}"/>
    <hyperlink ref="B2326" r:id="rId1105" display="https://www.qschina.cn/en/universities/hashemite-university" xr:uid="{AB6E8FB8-C94E-4E8C-9317-052C2403FBB1}"/>
    <hyperlink ref="B2329" r:id="rId1106" display="https://www.qschina.cn/en/universities/university-northampton" xr:uid="{2DEE59D0-0424-43D8-802E-850E6A33CABC}"/>
    <hyperlink ref="B2331" r:id="rId1107" display="https://www.qschina.cn/en/universities/university-texas-arlington" xr:uid="{9487DA87-4DE0-4593-B77D-9A9C4E2964E5}"/>
    <hyperlink ref="B2333" r:id="rId1108" display="https://www.qschina.cn/en/universities/tokushima-university" xr:uid="{C537B500-F278-4426-BE6B-0F771DE66AEF}"/>
    <hyperlink ref="B2335" r:id="rId1109" display="https://www.qschina.cn/en/universities/tokyo-metropolitan-university" xr:uid="{8B82F694-7422-4A0E-AE31-C70B98832DAF}"/>
    <hyperlink ref="B2337" r:id="rId1110" display="https://www.qschina.cn/en/universities/universidad-andres-bello" xr:uid="{194A36D5-2770-44E1-9A4F-BE998302774B}"/>
    <hyperlink ref="B2340" r:id="rId1111" display="https://www.qschina.cn/en/universities/universidad-austral-de-chile" xr:uid="{0C56E158-9469-474C-AE4C-D2B1AC43B7D5}"/>
    <hyperlink ref="B2342" r:id="rId1112" display="https://www.qschina.cn/en/universities/universidad-autonoma-de-chapingo" xr:uid="{9ACA61F4-0F23-4424-898A-46EE78057A8C}"/>
    <hyperlink ref="B2344" r:id="rId1113" display="https://www.qschina.cn/en/universities/universidad-autonoma-de-nuevo-leon" xr:uid="{CAB3B500-149D-4FBA-99A5-344A2CA54D29}"/>
    <hyperlink ref="B2346" r:id="rId1114" display="https://www.qschina.cn/en/universities/universidad-autonoma-del-estado-de-mexico-uaemex" xr:uid="{9A843BBC-DBA5-4282-9E6E-21B8D52B4E84}"/>
    <hyperlink ref="B2349" r:id="rId1115" display="https://www.qschina.cn/en/universities/universidad-diego-portales-udp" xr:uid="{A59FF584-E6BE-41AC-861F-D79A24A88FA3}"/>
    <hyperlink ref="B2351" r:id="rId1116" display="https://www.qschina.cn/en/universities/universidad-icesi" xr:uid="{1CC41ACF-4F34-4FCF-9308-677DC8608889}"/>
    <hyperlink ref="B2353" r:id="rId1117" display="https://www.qschina.cn/en/universities/universidad-nacional-de-cuyo" xr:uid="{767C0DA3-7FEF-4C55-99AA-BEE8B675DDD1}"/>
    <hyperlink ref="B2355" r:id="rId1118" display="https://www.qschina.cn/en/universities/universidad-nacional-de-san-luis" xr:uid="{B6A94B25-FCF8-40F4-866A-7B109812D145}"/>
    <hyperlink ref="B2357" r:id="rId1119" display="https://www.qschina.cn/en/universities/universidad-nacional-de-la-asuncion" xr:uid="{180376CE-3176-4FD7-81F0-53F357065185}"/>
    <hyperlink ref="B2359" r:id="rId1120" display="https://www.qschina.cn/en/universities/universidad-nacional-del-centro-de-la-provincia-de-buenos-aires-unicen" xr:uid="{39FDFAE4-1248-435A-A154-772AC36A83DD}"/>
    <hyperlink ref="B2361" r:id="rId1121" display="https://www.qschina.cn/en/universities/universidad-peruana-cayetano-heredia-upch" xr:uid="{60FBFB5E-64A2-4FE8-A913-BFEA0B741FD8}"/>
    <hyperlink ref="B2363" r:id="rId1122" display="https://www.qschina.cn/en/universities/universidad-rey-juan-carlos" xr:uid="{7AF949EB-B55F-46D2-A54E-D0714EBDCC44}"/>
    <hyperlink ref="B2365" r:id="rId1123" display="https://www.qschina.cn/en/universities/universidad-simon-bolivar-usb" xr:uid="{E11D2E6A-2626-4121-B06A-774009645545}"/>
    <hyperlink ref="B2367" r:id="rId1124" display="https://www.qschina.cn/en/universities/universidad-tecnologica-nacional-utn" xr:uid="{A2C3E1DA-9222-485D-86DD-2C9EE54E685D}"/>
    <hyperlink ref="B2369" r:id="rId1125" display="https://www.qschina.cn/en/universities/universidad-tecnologica-de-panama-utp" xr:uid="{35ED0BD7-D870-42C5-9BF9-1E8E740E0CBD}"/>
    <hyperlink ref="B2371" r:id="rId1126" display="https://www.qschina.cn/en/universities/universidad-de-castilla-la-mancha" xr:uid="{AD481E85-AA53-4D62-9529-6B48CF612287}"/>
    <hyperlink ref="B2373" r:id="rId1127" display="https://www.qschina.cn/en/universities/universidad-de-guadalajara-udg" xr:uid="{B0AEF2B9-4B6B-45A5-ADAC-279EB00963E9}"/>
    <hyperlink ref="B2376" r:id="rId1128" display="https://www.qschina.cn/en/universities/universidad-de-la-frontera-ufro" xr:uid="{83495E7D-A71E-485F-9202-580F9870C96E}"/>
    <hyperlink ref="B2378" r:id="rId1129" display="https://www.qschina.cn/en/universities/universidad-de-lima" xr:uid="{A144F6CE-9CA4-4A15-AFD6-756DE9B44968}"/>
    <hyperlink ref="B2381" r:id="rId1130" display="https://www.qschina.cn/en/universities/universidad-de-los-andes-ula-merida" xr:uid="{CCD5FE80-0D32-41AF-BA0A-685B4210E63F}"/>
    <hyperlink ref="B2383" r:id="rId1131" display="https://www.qschina.cn/en/universities/universidad-de-oviedo" xr:uid="{7101653F-11FE-4CA6-B113-688BFFFBE27D}"/>
    <hyperlink ref="B2385" r:id="rId1132" display="https://www.qschina.cn/en/universities/universidad-de-puerto-rico" xr:uid="{5F42AD71-F9A7-4C87-830F-D5070F798206}"/>
    <hyperlink ref="B2387" r:id="rId1133" display="https://www.qschina.cn/en/universities/universidad-de-talca" xr:uid="{C56E31D4-3E10-46AE-9BF9-5FEDAECD359F}"/>
    <hyperlink ref="B2389" r:id="rId1134" display="https://www.qschina.cn/en/universities/universidad-de-las-americas-puebla-udlap" xr:uid="{FC614BCC-A63D-4445-9D43-D85EE406DFA1}"/>
    <hyperlink ref="B2392" r:id="rId1135" display="https://www.qschina.cn/en/universities/universidad-del-norte" xr:uid="{488BB959-15FC-4CF1-AA98-2A937D476082}"/>
    <hyperlink ref="B2394" r:id="rId1136" display="https://www.qschina.cn/en/universities/universidad-del-pacifico" xr:uid="{C859F0E5-3C9A-4306-BE34-E10AF0E6FDCC}"/>
    <hyperlink ref="B2396" r:id="rId1137" display="https://www.qschina.cn/en/universities/universidad-del-valle" xr:uid="{0C3113AE-ED07-4722-A882-B4FFC168B0AB}"/>
    <hyperlink ref="B2398" r:id="rId1138" display="https://www.qschina.cn/en/universities/universidade-federal-fluminense" xr:uid="{784168D6-45F5-43AE-8131-6EA3532C0169}"/>
    <hyperlink ref="B2400" r:id="rId1139" display="https://www.qschina.cn/en/universities/universidade-federal-de-pernambuco-ufpe" xr:uid="{9ED0CFE4-8B88-4EAD-9EFE-42ED9D0FF3E7}"/>
    <hyperlink ref="B2402" r:id="rId1140" display="https://www.qschina.cn/en/universities/universidade-federal-de-sao-carlos-ufscar" xr:uid="{4C405394-A8D7-4279-94BF-472D4C3F3354}"/>
    <hyperlink ref="B2404" r:id="rId1141" display="https://www.qschina.cn/en/universities/universidade-federal-do-parana-ufpr" xr:uid="{F76DF0CC-5437-44BB-A954-78659086CBD7}"/>
    <hyperlink ref="B2406" r:id="rId1142" display="https://www.qschina.cn/en/universities/universidade-da-coruna" xr:uid="{27D50A26-7C26-43AB-84EF-04BBF9BEDC49}"/>
    <hyperlink ref="B2408" r:id="rId1143" display="https://www.qschina.cn/en/universities/universita-degli-studi-g-dannunzio-chieti-e-pescara" xr:uid="{E0CE8BA5-B352-46F8-8E27-EC70BC37ED97}"/>
    <hyperlink ref="B2409" r:id="rId1144" display="https://www.qschina.cn/en/universities/universitas-hasanuddin" xr:uid="{D09D68A8-E9CB-4367-BC66-852ECCD38495}"/>
    <hyperlink ref="B2411" r:id="rId1145" display="https://www.qschina.cn/en/universities/universitas-sebelas-maret" xr:uid="{DF94B81F-0484-4057-8577-34BA523B2341}"/>
    <hyperlink ref="B2414" r:id="rId1146" display="https://www.qschina.cn/en/universities/universitat-de-lleida" xr:uid="{B62F4FF6-9804-47A6-8258-CDD8E8BAE0EA}"/>
    <hyperlink ref="B2416" r:id="rId1147" display="https://www.qschina.cn/en/universities/universiti-malaysia-sabah-ums" xr:uid="{4E56E7E1-1CA8-41E9-9EDB-831FD24BA28E}"/>
    <hyperlink ref="B2418" r:id="rId1148" display="https://www.qschina.cn/en/universities/universiti-malaysia-sarawak-unimas" xr:uid="{F4DBEC32-6531-40EB-9087-934AC2567ADE}"/>
    <hyperlink ref="B2420" r:id="rId1149" display="https://www.qschina.cn/en/universities/universiti-malaysia-terengganu-umt" xr:uid="{B72E5FC9-757A-4946-89BE-831463919940}"/>
    <hyperlink ref="B2422" r:id="rId1150" display="https://www.qschina.cn/en/universities/universiti-tun-hussein-onn-malaysia-uthm" xr:uid="{FB14744D-5C0E-4D2A-8076-9B04BAA1ED75}"/>
    <hyperlink ref="B2425" r:id="rId1151" display="https://www.qschina.cn/en/universities/university-arkansas-fayetteville" xr:uid="{A062093C-F3E3-4FF7-BD69-442405E63745}"/>
    <hyperlink ref="B2427" r:id="rId1152" display="https://www.qschina.cn/en/universities/university-derby" xr:uid="{2697F9D0-C3B8-4477-A97B-71E1AEA21131}"/>
    <hyperlink ref="B2429" r:id="rId1153" display="https://www.qschina.cn/en/universities/university-deusto" xr:uid="{D8E76A75-0E1B-4A14-95CE-F9CC601EC181}"/>
    <hyperlink ref="B2431" r:id="rId1154" display="https://www.qschina.cn/en/universities/university-hradec-kralove" xr:uid="{B7B16285-9E02-43D9-A168-5C3ED415B854}"/>
    <hyperlink ref="B2434" r:id="rId1155" display="https://www.qschina.cn/en/universities/university-ibadan" xr:uid="{AB0516B9-799E-4D24-929A-D56A115B700F}"/>
    <hyperlink ref="B2436" r:id="rId1156" display="https://www.qschina.cn/en/universities/university-idaho" xr:uid="{DB55160E-FBDF-4FFC-90DE-12FEBD6E30C5}"/>
    <hyperlink ref="B2438" r:id="rId1157" display="https://www.qschina.cn/en/universities/university-ioannina" xr:uid="{AF156AD6-7B02-4283-8D24-4BDE99873E99}"/>
    <hyperlink ref="B2440" r:id="rId1158" display="https://www.qschina.cn/en/universities/university-karachi" xr:uid="{36FCC7BA-47C9-4883-B968-33F9C79D6084}"/>
    <hyperlink ref="B2442" r:id="rId1159" display="https://www.qschina.cn/en/universities/university-khartoum" xr:uid="{035DCAFE-015B-4321-A0DF-940DF5BBB316}"/>
    <hyperlink ref="B2444" r:id="rId1160" display="https://www.qschina.cn/en/universities/university-lagos" xr:uid="{F1BCF1C3-259A-491A-86CB-FAE731B23F56}"/>
    <hyperlink ref="B2446" r:id="rId1161" display="https://www.qschina.cn/en/universities/university-louisville" xr:uid="{DE5D582F-F49B-47EE-8C5E-A60B1A3E248E}"/>
    <hyperlink ref="B2448" r:id="rId1162" display="https://www.qschina.cn/en/universities/university-massachusetts-boston" xr:uid="{1E1F9485-4344-4D81-AC23-CE63E6568BDE}"/>
    <hyperlink ref="B2450" r:id="rId1163" display="https://www.qschina.cn/en/universities/university-missouri-kansas-city" xr:uid="{635C5609-88D0-4F52-83EC-F3F48C8A8F44}"/>
    <hyperlink ref="B2452" r:id="rId1164" display="https://www.qschina.cn/en/universities/university-naples-parthenope" xr:uid="{9DDB0B04-0CA5-4F0E-99A9-147D9CE764BA}"/>
    <hyperlink ref="B2454" r:id="rId1165" display="https://www.qschina.cn/en/universities/university-new-england-australia" xr:uid="{687F004A-C9B9-4E17-9DAD-57C29F6CBE64}"/>
    <hyperlink ref="B2456" r:id="rId1166" display="https://www.qschina.cn/en/universities/university-new-hampshire" xr:uid="{0F2D8998-52C0-4895-A8EF-E5352629A08C}"/>
    <hyperlink ref="B2458" r:id="rId1167" display="https://www.qschina.cn/en/universities/university-north-carolina-charlotte" xr:uid="{BE2291DA-1D31-476E-B794-122EAC01CB63}"/>
    <hyperlink ref="B2460" r:id="rId1168" display="https://www.qschina.cn/en/universities/university-north-texas" xr:uid="{CE030F50-9DAB-48C6-AC65-BA72C63819CB}"/>
    <hyperlink ref="B2462" r:id="rId1169" display="https://www.qschina.cn/en/universities/university-novi-sad" xr:uid="{29C24946-B569-45F5-98BF-C3982B2743FA}"/>
    <hyperlink ref="B2464" r:id="rId1170" display="https://www.qschina.cn/en/universities/university-rhode-island" xr:uid="{AB283149-FC92-459F-8B78-3F15673E25D7}"/>
    <hyperlink ref="B2466" r:id="rId1171" display="https://www.qschina.cn/en/universities/university-sarajevo" xr:uid="{5F2EE227-65E3-4E6F-B141-A354A2892A30}"/>
    <hyperlink ref="B2468" r:id="rId1172" display="https://www.qschina.cn/en/universities/university-seoul" xr:uid="{F12FC8B4-43DC-43EB-A66D-CD2FD084EE55}"/>
    <hyperlink ref="B2470" r:id="rId1173" display="https://www.qschina.cn/en/universities/university-tabuk" xr:uid="{48E781E9-4ED2-444E-AC62-637ED7C3D70D}"/>
    <hyperlink ref="B2472" r:id="rId1174" display="https://www.qschina.cn/en/universities/university-texas-el-paso" xr:uid="{18370CA1-C12B-4AB0-929B-607E28D07F09}"/>
    <hyperlink ref="B2474" r:id="rId1175" display="https://www.qschina.cn/en/universities/university-texas-san-antonio" xr:uid="{D5535240-A446-4BAA-A5B4-075C0AC4D16A}"/>
    <hyperlink ref="B2476" r:id="rId1176" display="https://www.qschina.cn/en/universities/university-toledo" xr:uid="{951996D0-EE9F-41A0-A60D-2797994F95B2}"/>
    <hyperlink ref="B2478" r:id="rId1177" display="https://www.qschina.cn/en/universities/university-tulsa" xr:uid="{81D552AF-3F4C-4ADE-AF9A-A165BB8501D9}"/>
    <hyperlink ref="B2480" r:id="rId1178" display="https://www.qschina.cn/en/universities/university-vermont" xr:uid="{D1227B9F-5D80-4B43-96B1-8F2E051F235C}"/>
    <hyperlink ref="B2482" r:id="rId1179" display="https://www.qschina.cn/en/university-warmia-mazury-olsztyn" xr:uid="{5C49BFD3-9877-4714-9308-2C757E3212AA}"/>
    <hyperlink ref="B2484" r:id="rId1180" display="https://www.qschina.cn/en/universities/university-wolverhampton" xr:uid="{295A599C-A0C7-4508-872F-E80E9C52566A}"/>
    <hyperlink ref="B2487" r:id="rId1181" display="https://www.qschina.cn/en/universities/university-wyoming" xr:uid="{C3F4397E-6DCF-4F2D-88F5-BD149273CEFD}"/>
    <hyperlink ref="B2489" r:id="rId1182" display="https://www.qschina.cn/en/universities/university-free-state" xr:uid="{311D0693-3CF7-4EDD-BBCE-99B9F69A62D3}"/>
    <hyperlink ref="B2491" r:id="rId1183" display="https://www.qschina.cn/en/universities/university-sunshine-coast-0" xr:uid="{B2726B8F-D4A1-4897-900A-3AB4BFCF3AD3}"/>
    <hyperlink ref="B2493" r:id="rId1184" display="https://www.qschina.cn/en/universities/university-zilina" xr:uid="{CB0AB77B-8C75-4298-ADF6-3122A9679166}"/>
    <hyperlink ref="B2495" r:id="rId1185" display="https://www.qschina.cn/en/universities/universita-degli-studi-di-udine" xr:uid="{D22BD3BA-5886-40A9-8F2E-AA34DBFB2EAA}"/>
    <hyperlink ref="B2497" r:id="rId1186" display="https://www.qschina.cn/en/universities/university-salento" xr:uid="{32A55468-84AB-4159-8FC7-A485CCA44D04}"/>
    <hyperlink ref="B2499" r:id="rId1187" display="https://www.qschina.cn/en/universities/universitat-siegen" xr:uid="{CB3B0AF3-CDCE-4700-A87C-E86D73B2D67D}"/>
    <hyperlink ref="B2501" r:id="rId1188" display="https://www.qschina.cn/en/universities/universite-lumiere-lyon-2" xr:uid="{EB254127-5E53-4237-924C-B0C867832697}"/>
    <hyperlink ref="B2503" r:id="rId1189" display="https://www.qschina.cn/en/universities/universite-mohammed-v-de-rabat" xr:uid="{2706545B-5B57-45A0-A830-F57621232B51}"/>
    <hyperlink ref="B2505" r:id="rId1190" display="https://www.qschina.cn/en/universities/universite-paris-nanterre" xr:uid="{1FFED20B-A249-4A9D-8D54-ABBC35FE7931}"/>
    <hyperlink ref="B2507" r:id="rId1191" display="https://www.qschina.cn/en/universities/universite-de-caen-normandie" xr:uid="{A75ECEC2-07AC-4D11-9E6E-38732115B9CC}"/>
    <hyperlink ref="B2509" r:id="rId1192" display="https://www.qschina.cn/en/universities/universite-de-poitiers" xr:uid="{45CF6433-9503-4F64-974F-22D80DDA4088}"/>
    <hyperlink ref="B2511" r:id="rId1193" display="https://www.qschina.cn/en/universities/universite-de-sfax" xr:uid="{BA32563E-45D3-479A-B1FE-ED3C24783E6B}"/>
    <hyperlink ref="B2513" r:id="rId1194" display="https://www.qschina.cn/en/universities/universite-de-sousse" xr:uid="{4BE88AA3-6F83-4F6D-857B-CC3D23FA76CA}"/>
    <hyperlink ref="B2515" r:id="rId1195" display="https://www.qschina.cn/en/universities/universite-de-toulouse-ii-le-mirail" xr:uid="{AFAC3ED6-B1E6-4BB2-9430-023B6229282A}"/>
    <hyperlink ref="B2517" r:id="rId1196" display="https://www.qschina.cn/en/universities/universite-de-tunis" xr:uid="{6C950788-A3E5-4569-B889-6832ABFA9016}"/>
    <hyperlink ref="B2519" r:id="rId1197" display="https://www.qschina.cn/en/universities/utah-state-university" xr:uid="{99289AAC-84F3-47FC-ADF9-AF5F55FBE210}"/>
    <hyperlink ref="B2521" r:id="rId1198" display="https://www.qschina.cn/en/universities/vsb-technical-university-ostrava" xr:uid="{A4099240-DEE0-4D15-910A-2FFA3578C0FE}"/>
    <hyperlink ref="B2523" r:id="rId1199" display="https://www.qschina.cn/en/universities/warsaw-university-life-sciences-sggw-wuls-sggw" xr:uid="{989BBEC3-142F-47F1-A44E-FEBD27FF4642}"/>
    <hyperlink ref="B2525" r:id="rId1200" display="https://www.qschina.cn/en/universities/west-virginia-university" xr:uid="{F1DC1FE4-0C93-4EB9-B614-E07DD83EA593}"/>
    <hyperlink ref="B2527" r:id="rId1201" display="https://www.qschina.cn/en/universities/xian-jiaotong-liverpool-university" xr:uid="{05F217E6-D55F-47CB-A4E4-77E721D8323E}"/>
    <hyperlink ref="B2529" r:id="rId1202" display="https://www.qschina.cn/en/universities/yokohama-national-university" xr:uid="{8C22CA7F-4785-4402-8DC4-08C53D884087}"/>
    <hyperlink ref="B2531" r:id="rId1203" display="https://www.qschina.cn/en/universities/al-balqa-applied-university" xr:uid="{139C94FF-ABE2-4A26-A9CB-481BA798172B}"/>
    <hyperlink ref="B2533" r:id="rId1204" display="https://www.qschina.cn/en/universities/alexandru-ioan-cuza-university" xr:uid="{18FE5EA5-79FF-4474-9A54-13970E3459A1}"/>
    <hyperlink ref="B2535" r:id="rId1205" display="https://www.qschina.cn/en/universities/anadolu-university" xr:uid="{5B521A54-4E04-41EE-A9B8-BD700CB77B5F}"/>
    <hyperlink ref="B2537" r:id="rId1206" display="https://www.qschina.cn/en/universities/aoyama-gakuin-university" xr:uid="{535FB066-1D14-4284-ACE9-A57572B714AF}"/>
    <hyperlink ref="B2539" r:id="rId1207" display="https://www.qschina.cn/en/universities/ataturk-university" xr:uid="{80A48FC0-5DDF-45DC-BF7B-58A929743630}"/>
    <hyperlink ref="B2541" r:id="rId1208" display="https://www.qschina.cn/en/universities/atma-jaya-catholic-university-indonesia" xr:uid="{D7175C60-5A16-4A3B-A3C1-20B790D363DA}"/>
    <hyperlink ref="B2544" r:id="rId1209" display="https://www.qschina.cn/en/universities/bahauddin-zakariya-university" xr:uid="{7092432E-6CDF-4363-99BE-6A9F5F994099}"/>
    <hyperlink ref="B2546" r:id="rId1210" display="https://www.qschina.cn/en/universities/beijing-foreign-studies-university" xr:uid="{2F672E47-0F2E-4F5E-BCA4-AE98E4EDD51B}"/>
    <hyperlink ref="B2548" r:id="rId1211" display="https://www.qschina.cn/en/universities/beijing-university-chinese-medicine" xr:uid="{F98310F0-AB72-47EA-9F43-4C531D489A5F}"/>
    <hyperlink ref="B2550" r:id="rId1212" display="https://www.qschina.cn/en/universities/belarusian-state-university-informatics-radioelectronics" xr:uid="{28400866-D6C0-4BA6-AFF1-5C0BBF349742}"/>
    <hyperlink ref="B2552" r:id="rId1213" display="https://www.qschina.cn/en/universities/benemerita-universidad-autonoma-de-puebla" xr:uid="{13D62135-A596-4908-956F-E5BC26938719}"/>
    <hyperlink ref="B2554" r:id="rId1214" display="https://www.qschina.cn/en/universities/birzeit-university" xr:uid="{5660EADB-5AFA-49BA-A87D-852B560C03D0}"/>
    <hyperlink ref="B2556" r:id="rId1215" display="https://www.qschina.cn/en/universities/british-university-egypt" xr:uid="{BF921966-4CBC-45D4-8A9F-BD5B333582FC}"/>
    <hyperlink ref="B2558" r:id="rId1216" display="https://www.qschina.cn/en/universities/brock-university" xr:uid="{BCA6EAA8-5EB8-49A5-8A4E-5A84197BBA89}"/>
    <hyperlink ref="B2560" r:id="rId1217" display="https://www.qschina.cn/en/universities/city-college-new-york" xr:uid="{DFB4BB21-13CE-4F12-A5E0-8E32A6674B1E}"/>
    <hyperlink ref="B2562" r:id="rId1218" display="https://www.qschina.cn/en/universities/central-michigan-university" xr:uid="{7AF18E25-B1B5-480E-856D-10D65605CA1F}"/>
    <hyperlink ref="B2564" r:id="rId1219" display="https://www.qschina.cn/en/universities/chaoyang-university-technology" xr:uid="{53A628BA-536B-461C-923C-13F265167614}"/>
    <hyperlink ref="B2566" r:id="rId1220" display="https://www.qschina.cn/en/universities/china-university-political-science-law" xr:uid="{6B5C96F3-E293-49DA-A97A-C4CE9B8F4C28}"/>
    <hyperlink ref="B2568" r:id="rId1221" display="https://www.qschina.cn/en/universities/chitkara-university" xr:uid="{A0DE6FC4-8BCF-4775-B3D9-6DEAA28CBD09}"/>
    <hyperlink ref="B2570" r:id="rId1222" display="https://www.qschina.cn/en/universities/chittagong-university-engineering-technology" xr:uid="{07A35963-950B-46A7-ADBE-CA196FBE2F66}"/>
    <hyperlink ref="B2572" r:id="rId1223" display="https://www.qschina.cn/en/universities/cleveland-state-university" xr:uid="{EFFEE964-46B8-4C84-88AC-1D423C6466A4}"/>
    <hyperlink ref="B2574" r:id="rId1224" display="https://www.qschina.cn/en/universities/cukurova-university" xr:uid="{8842C973-59D7-41FE-BEBD-DD2D826522D1}"/>
    <hyperlink ref="B2576" r:id="rId1225" display="https://www.qschina.cn/en/universities/daffodil-international-university" xr:uid="{380ED138-F295-49A6-9401-FA1F24A6AC05}"/>
    <hyperlink ref="B2578" r:id="rId1226" display="https://www.qschina.cn/en/universities/damascus-university" xr:uid="{E294E03D-44C8-4FAA-97ED-3AEA8A027353}"/>
    <hyperlink ref="B2580" r:id="rId1227" display="https://www.qschina.cn/en/universities/dokuz-eylul-universitesi" xr:uid="{39A0E646-7516-4A2D-85A8-D1D8E4AB5150}"/>
    <hyperlink ref="B2582" r:id="rId1228" display="https://www.qschina.cn/en/universities/doshisha-university" xr:uid="{DAC2D0D2-B9DE-47D7-A6D6-A092DE13B708}"/>
    <hyperlink ref="B2584" r:id="rId1229" display="https://www.qschina.cn/en/universities/erciyes-university" xr:uid="{826E981D-A52D-4D9E-8BF1-36F6750E9A5A}"/>
    <hyperlink ref="B2586" r:id="rId1230" display="https://www.qschina.cn/en/universities/escuela-politecnica-nacional" xr:uid="{A544AA43-5A16-43C9-ACD2-C273EC76D3D5}"/>
    <hyperlink ref="B2588" r:id="rId1231" display="https://www.qschina.cn/en/universities/feng-chia-university" xr:uid="{877327E4-6B1F-460C-AACD-1D945C397A7C}"/>
    <hyperlink ref="B2590" r:id="rId1232" display="https://www.qschina.cn/en/universities/florida-atlantic-university-boca-raton" xr:uid="{0152AF61-311A-49E4-A3C8-E127B81C2A04}"/>
    <hyperlink ref="B2592" r:id="rId1233" display="https://www.qschina.cn/en/universities/fu-jen-catholic-university" xr:uid="{AAF151D9-2503-4696-950D-F8216B3B1435}"/>
    <hyperlink ref="B2594" r:id="rId1234" display="https://www.qschina.cn/en/universities/universidad-ceu-san-pablo" xr:uid="{D8D4855D-13FA-454E-8CD8-C70EB7CC830E}"/>
    <hyperlink ref="B2596" r:id="rId1235" display="https://www.qschina.cn/en/universities/german-university-cairo" xr:uid="{05880EA2-6211-4178-BC42-CF8A351B144A}"/>
    <hyperlink ref="B2598" r:id="rId1236" display="https://www.qschina.cn/en/universities/hanoi-university-science-technology" xr:uid="{35F4A7CE-2AEE-4A73-9628-DDF7F34A2EE5}"/>
    <hyperlink ref="B2600" r:id="rId1237" display="https://www.qschina.cn/en/universities/harper-adams-university" xr:uid="{D776CC85-851F-4331-B6AF-7FC449B6923F}"/>
    <hyperlink ref="B2602" r:id="rId1238" display="https://www.qschina.cn/en/universities/helwan-university" xr:uid="{0BEADC79-00EF-46C7-9374-6473680646C5}"/>
    <hyperlink ref="B2604" r:id="rId1239" display="https://www.qschina.cn/en/universities/hongik-university" xr:uid="{93119B88-0206-424C-A04A-9F93944B5EBE}"/>
    <hyperlink ref="B2606" r:id="rId1240" display="https://www.qschina.cn/en/universities/hue-university" xr:uid="{52A7E033-78F9-4783-BF9F-1F2BDBBA3AE4}"/>
    <hyperlink ref="B2608" r:id="rId1241" display="https://www.qschina.cn/en/universities/instituto-tecnologico-de-santo-domingo-intec" xr:uid="{9B48C9FE-400B-4F76-B7F5-0AD4661DFA78}"/>
    <hyperlink ref="B2610" r:id="rId1242" display="https://www.qschina.cn/en/universities/istanbul-aydin-university" xr:uid="{9618D806-DCAD-4A7D-A773-692E18505203}"/>
    <hyperlink ref="B2612" r:id="rId1243" display="https://www.qschina.cn/en/universities/istanbul-bilgi-universitesi" xr:uid="{259327F0-201C-4465-8DC8-6D8FD09AB054}"/>
    <hyperlink ref="B2615" r:id="rId1244" display="https://www.qschina.cn/en/universities/ivan-franko-national-university-lviv" xr:uid="{1C487C68-01CF-4EDE-94F3-C8B772B62AFC}"/>
    <hyperlink ref="B2617" r:id="rId1245" display="https://www.qschina.cn/en/universities/izmir-institute-technology-iztech" xr:uid="{BC2D5EE9-D545-4E7E-B94A-81DB033EBF91}"/>
    <hyperlink ref="B2619" r:id="rId1246" display="https://www.qschina.cn/en/universities/jahangirnagar-university" xr:uid="{2C910444-4BCC-450C-8409-35AB7052413D}"/>
    <hyperlink ref="B2620" r:id="rId1247" display="https://www.qschina.cn/en/universities/jamia-hamdard" xr:uid="{45F6621B-8E1F-4A3E-8FA9-9BCE5BD33123}"/>
    <hyperlink ref="B2622" r:id="rId1248" display="https://www.qschina.cn/en/universities/jeju-national-university" xr:uid="{9AD29D2A-C1A4-4BA8-B953-0BEEB18510D8}"/>
    <hyperlink ref="B2624" r:id="rId1249" display="https://www.qschina.cn/en/universities/kazakh-ablai-khan-university-international-relations-world-languages" xr:uid="{348BFCB4-C479-4DCE-9663-A41BFF91AC6D}"/>
    <hyperlink ref="B2626" r:id="rId1250" display="https://www.qschina.cn/en/universities/kazan-national-research-technological-university" xr:uid="{A7889E85-6269-494C-898A-2A5984EC244B}"/>
    <hyperlink ref="B2628" r:id="rId1251" display="https://www.qschina.cn/en/universities/kenyatta-university" xr:uid="{44FBE22C-F9F9-4F28-9BA5-0705E5EAABC8}"/>
    <hyperlink ref="B2630" r:id="rId1252" display="https://www.qschina.cn/en/universities/kharkiv-national-university-radio-electronics" xr:uid="{FAE74013-25B9-49BC-9DCC-836F9C522016}"/>
    <hyperlink ref="B2632" r:id="rId1253" display="https://www.qschina.cn/en/universities/khulna-university" xr:uid="{FEE12437-D112-413A-A7D1-1B3DB1B36F43}"/>
    <hyperlink ref="B2634" r:id="rId1254" display="https://www.qschina.cn/en/universities/khulna-university-engineering-technology" xr:uid="{1DD3772B-9777-4D4F-9A48-1BB0A47C60B1}"/>
    <hyperlink ref="B2636" r:id="rId1255" display="https://www.qschina.cn/en/universities/kindai-university-kinki-university" xr:uid="{EB0E5DD1-E261-4E97-ACE6-8F1F6FA40A20}"/>
    <hyperlink ref="B2638" r:id="rId1256" display="https://www.qschina.cn/en/universities/king-mongkuts-university-technology-north-bangkok" xr:uid="{9195F542-CA2F-49D1-B847-B4653F5881DE}"/>
    <hyperlink ref="B2640" r:id="rId1257" display="https://www.qschina.cn/en/universities/king-mongkuts-institute-technology-ladkrabang" xr:uid="{D13A1901-ECA5-4DAF-89C2-60D7A59B041B}"/>
    <hyperlink ref="B2642" r:id="rId1258" display="https://www.qschina.cn/en/universities/kookmin-university" xr:uid="{29CAF802-CF25-401A-863E-81D0651939BB}"/>
    <hyperlink ref="B2644" r:id="rId1259" display="https://www.qschina.cn/en/universities/kwame-nkrumah-university-science-technology" xr:uid="{667750C7-16FA-4511-B81F-3762C2992C1B}"/>
    <hyperlink ref="B2646" r:id="rId1260" display="https://www.qschina.cn/en/universities/kyoto-institute-technology" xr:uid="{6DE0C8C7-4DCC-43FA-9362-2836A8B031E6}"/>
    <hyperlink ref="B2648" r:id="rId1261" display="https://www.qschina.cn/en/universities/kyrgyz-state-technical-university-named-after-i-razzakov" xr:uid="{805DF1BF-0A20-4F63-BECA-24D4A71C2B62}"/>
    <hyperlink ref="B2650" r:id="rId1262" display="https://www.qschina.cn/en/universities/marquette-university" xr:uid="{FABBD050-A26F-46A2-A5F2-6D6A9EBDCC04}"/>
    <hyperlink ref="B2652" r:id="rId1263" display="https://www.qschina.cn/en/universities/meiji-university" xr:uid="{A1BF4FFE-F1B2-4B1F-9FB8-D8594B28A837}"/>
    <hyperlink ref="B2654" r:id="rId1264" display="https://www.qschina.cn/en/universities/mendeleev-university-chemical-technology" xr:uid="{909FF3C8-95E9-4F57-B762-3B1866A50C61}"/>
    <hyperlink ref="B2656" r:id="rId1265" display="https://www.qschina.cn/en/universities/miami-university" xr:uid="{C3C6AF3C-B7E1-41DA-8FFD-DEC09F2EE965}"/>
    <hyperlink ref="B2659" r:id="rId1266" display="https://www.qschina.cn/en/universities/moscow-pedagogical-state-university" xr:uid="{60D0313C-74F7-428F-85D3-98C036CB45B2}"/>
    <hyperlink ref="B2661" r:id="rId1267" display="https://www.qschina.cn/en/universities/nagoya-institute-technology-nit" xr:uid="{09AEF053-9088-4252-ABCB-3428B16DAB23}"/>
    <hyperlink ref="B2663" r:id="rId1268" display="https://www.qschina.cn/en/universities/national-dong-hwa-university" xr:uid="{AB87F969-25D9-41DD-9467-FA07EE3E6794}"/>
    <hyperlink ref="B2665" r:id="rId1269" display="https://www.qschina.cn/en/universities/national-research-university-moscow-power-engineering-institute-mpei" xr:uid="{29B31717-2850-461C-BDA8-77601D9E2A4D}"/>
    <hyperlink ref="B2667" r:id="rId1270" display="https://www.qschina.cn/en/universities/national-taipei-university" xr:uid="{91A4B08D-9BFC-49CE-94BD-F4A4317BAC17}"/>
    <hyperlink ref="B2669" r:id="rId1271" display="https://www.qschina.cn/en/universities/national-taiwan-ocean-university" xr:uid="{F93919DA-20D8-494B-B756-00C0E268D390}"/>
    <hyperlink ref="B2672" r:id="rId1272" display="https://www.qschina.cn/en/universities/novosibirsk-state-technical-university" xr:uid="{BBB319B2-D89F-4343-B11D-5721FC6DB242}"/>
    <hyperlink ref="B2674" r:id="rId1273" display="https://www.qschina.cn/en/universities/osmania-university" xr:uid="{0E81CD2E-B191-462B-ABD3-F8B771CDBFD3}"/>
    <hyperlink ref="B2676" r:id="rId1274" display="https://www.qschina.cn/en/odessa-iimechnikov-national-university" xr:uid="{D9407D44-8031-4DFA-9F98-9973D5891465}"/>
    <hyperlink ref="B2678" r:id="rId1275" display="https://www.qschina.cn/en/universities/perm-state-national-research-university" xr:uid="{AED9B4B8-412C-4B28-A10B-2E693BA7D643}"/>
    <hyperlink ref="B2680" r:id="rId1276" display="https://www.qschina.cn/en/universities/pondicherry-university" xr:uid="{54C3EF4C-5166-4712-BF64-6B76B3AACAD6}"/>
    <hyperlink ref="B2682" r:id="rId1277" display="https://www.qschina.cn/en/universities/pontificia-universidad-catolica-madre-y-maestra-pucmm" xr:uid="{E8752B9D-DF1D-41A8-836B-C1AA421FFD9C}"/>
    <hyperlink ref="B2684" r:id="rId1278" display="https://www.qschina.cn/en/universities/pontificia-universidade-catolica-do-rio-grande-do-sul-pucrs" xr:uid="{34EC2849-B98F-419B-B86E-403EA7FEF6F4}"/>
    <hyperlink ref="B2686" r:id="rId1279" display="https://www.qschina.cn/en/universities/portland-state-university" xr:uid="{98AB246B-2C6A-4F8F-9C54-72A1A5838A2D}"/>
    <hyperlink ref="B2688" r:id="rId1280" display="https://www.qschina.cn/en/universities/pukyong-national-university" xr:uid="{8F0E8507-F261-460F-B960-C4699112B8A3}"/>
    <hyperlink ref="B2690" r:id="rId1281" display="https://www.qschina.cn/en/universities/rikkyo-university" xr:uid="{DC7F78C9-F892-4141-9279-E664D7AC351D}"/>
    <hyperlink ref="B2692" r:id="rId1282" display="https://www.qschina.cn/en/universities/saitama-university" xr:uid="{D0541CA5-8443-42FF-B0F1-0D6DC95E0467}"/>
    <hyperlink ref="B2694" r:id="rId1283" display="https://www.qschina.cn/en/universities/saken-seifullin-kazakh-agrotechnical-university" xr:uid="{2E2E74A4-9CFC-4ADC-8410-673591BB5BC6}"/>
    <hyperlink ref="B2697" r:id="rId1284" display="https://www.qschina.cn/en/universities/san-francisco-state-university" xr:uid="{06D7443D-BCD1-4708-B2DA-4466D526E889}"/>
    <hyperlink ref="B2699" r:id="rId1285" display="https://www.qschina.cn/en/universities/sathyabama-institute-science-technology-deemed-be-university" xr:uid="{6FF2ED12-FFEC-4BF3-BA75-5AA343D4E610}"/>
    <hyperlink ref="B2702" r:id="rId1286" display="https://www.qschina.cn/en/universities/seattle-university" xr:uid="{8BB16B3D-F1AF-460A-A09B-9A6D059ACBC5}"/>
    <hyperlink ref="B2704" r:id="rId1287" display="https://www.qschina.cn/en/universities/seoul-national-university-science-technology" xr:uid="{5A048232-257A-416A-82E9-ED9F16C91679}"/>
    <hyperlink ref="B2706" r:id="rId1288" display="https://www.qschina.cn/en/universities/shahjalal-university-science-technology" xr:uid="{49B3622F-FD72-4BDB-AB51-7E086BACF379}"/>
    <hyperlink ref="B2707" r:id="rId1289" display="https://www.qschina.cn/en/universities/shanghai-international-studies-university" xr:uid="{F8C433CA-F292-4FE5-B162-598D57C2A856}"/>
    <hyperlink ref="B2709" r:id="rId1290" display="https://www.qschina.cn/en/universities/shanghai-university-finance-economics" xr:uid="{845BB5CE-9E8A-40AF-AF31-9A76B6533BF6}"/>
    <hyperlink ref="B2711" r:id="rId1291" display="https://www.qschina.cn/en/universities/siksha-o-anusandhan-deemed-be-university" xr:uid="{234042DE-7AD5-4C92-96AB-CA794255F972}"/>
    <hyperlink ref="B2713" r:id="rId1292" display="https://www.qschina.cn/en/universities/sookmyung-womens-university" xr:uid="{921B42CA-1A2B-4C66-A0DF-C5912E8FACA7}"/>
    <hyperlink ref="B2715" r:id="rId1293" display="https://www.qschina.cn/en/universities/suez-canal-university" xr:uid="{0AAF5A89-ACC2-4955-86FD-4BE8AB39234D}"/>
    <hyperlink ref="B2717" r:id="rId1294" display="https://www.qschina.cn/en/universities/suleyman-demirel-university-turkey" xr:uid="{BFCCCFD8-8109-44AF-84F9-36BF0B2AF7A2}"/>
    <hyperlink ref="B2719" r:id="rId1295" display="https://www.qschina.cn/en/universities/suleyman-demirel-university" xr:uid="{9FC2419A-D855-4613-B337-FD1EA4859769}"/>
    <hyperlink ref="B2721" r:id="rId1296" display="https://www.qschina.cn/en/universities/suranaree-university-technology" xr:uid="{B11FE70A-5B2E-4A92-8121-54B76E1E8593}"/>
    <hyperlink ref="B2723" r:id="rId1297" display="https://www.qschina.cn/en/universities/tamkang-university" xr:uid="{14088EC0-7F76-43CE-ADD7-501C2728D9CC}"/>
    <hyperlink ref="B2725" r:id="rId1298" display="https://www.qschina.cn/en/universities/tanta-university" xr:uid="{10CA497A-F544-4E42-BC79-7CA4A868AD0C}"/>
    <hyperlink ref="B2727" r:id="rId1299" display="https://www.qschina.cn/en/universities/technical-university-cluj-napoca" xr:uid="{1F2FA4B0-E267-487C-8A25-78A1B7742945}"/>
    <hyperlink ref="B2729" r:id="rId1300" display="https://www.qschina.cn/en/universities/technical-university-liberec" xr:uid="{C1DF4C51-4F0E-48E1-A6D0-2E634165C2CA}"/>
    <hyperlink ref="B2731" r:id="rId1301" display="https://www.qschina.cn/en/universities/technical-university-lublin" xr:uid="{54F46492-807C-442C-83CA-4D4F3062656C}"/>
    <hyperlink ref="B2733" r:id="rId1302" display="https://www.qschina.cn/en/universities/technische-universitat-kaiserslautern" xr:uid="{FCB4B085-8349-4879-B2B1-B4B4F22F5AF7}"/>
    <hyperlink ref="B2735" r:id="rId1303" display="https://www.qschina.cn/en/universities/gheorghe-asachi-technical-university-iasi" xr:uid="{2F00771B-52DE-4E5C-9EDD-8E900B593EB8}"/>
    <hyperlink ref="B2737" r:id="rId1304" display="https://www.qschina.cn/en/universities/herzen-state-pedagogical-university-russia" xr:uid="{36917746-1267-4EA0-A7C6-B1873EC887A0}"/>
    <hyperlink ref="B2739" r:id="rId1305" display="https://www.qschina.cn/en/universities/josip-juraj-strossmayer-university-osijek" xr:uid="{2BBD56EF-E733-41BC-84CE-F6648FE25E9D}"/>
    <hyperlink ref="B2741" r:id="rId1306" display="https://www.qschina.cn/en/universities/national-research-university-belgorod-state-university" xr:uid="{442A3BE2-5B2E-4FEA-B1AA-96E169A2951E}"/>
    <hyperlink ref="B2743" r:id="rId1307" display="https://www.qschina.cn/en/universities/tokai-university" xr:uid="{00BA0749-CE0F-498C-9454-8F994ED6CFA5}"/>
    <hyperlink ref="B2745" r:id="rId1308" display="https://www.qschina.cn/en/universities/tomas-bata-university-zlin" xr:uid="{81E90A5B-D74E-46A1-8A20-67816155683D}"/>
    <hyperlink ref="B2747" r:id="rId1309" display="https://www.qschina.cn/en/universities/toraighyrov-university" xr:uid="{21DE968B-959E-431D-862F-F9EDD0FAD837}"/>
    <hyperlink ref="B2749" r:id="rId1310" display="https://www.qschina.cn/en/universities/transilvania-university-brasov" xr:uid="{549B377B-DF9E-4A33-82C8-EA2657F46CE9}"/>
    <hyperlink ref="B2751" r:id="rId1311" display="https://www.qschina.cn/en/universities/tunghai-university" xr:uid="{AB7AA81F-B6EB-4947-A537-ADE53F6D0B32}"/>
    <hyperlink ref="B2753" r:id="rId1312" display="https://www.qschina.cn/en/universities/universidad-autonoma-de-guadalajara-uag" xr:uid="{0E43AE9D-6617-4C70-BCB4-B54DDC75D611}"/>
    <hyperlink ref="B2756" r:id="rId1313" display="https://www.qschina.cn/en/universities/universidad-autonoma-del-estado-de-hidalgo-uaeh" xr:uid="{3B363514-4714-4C9E-B9D5-0980F94387F8}"/>
    <hyperlink ref="B2759" r:id="rId1314" display="https://www.qschina.cn/en/universities/universidad-catolica-del-norte" xr:uid="{C9A1B2F0-AC3D-45CA-A112-42466B557F95}"/>
    <hyperlink ref="B2761" r:id="rId1315" display="https://www.qschina.cn/en/universities/universidad-central-del-ecuador" xr:uid="{5ACBB387-2EEA-43AE-B1D7-26BC50F50800}"/>
    <hyperlink ref="B2763" r:id="rId1316" display="https://www.qschina.cn/en/universities/universidad-industrial-de-santander-uis" xr:uid="{0CC5F485-09F8-4919-AF46-307F6AD379A8}"/>
    <hyperlink ref="B2765" r:id="rId1317" display="https://www.qschina.cn/en/universities/universidad-la-salle-ulsa" xr:uid="{DA2E71E3-85C8-4B49-8426-0B6BF7396694}"/>
    <hyperlink ref="B2767" r:id="rId1318" display="https://www.qschina.cn/en/universities/ulacit-universidad-latinoamericana-de-ciencia-y-tecnologia-costa-rica" xr:uid="{E6CA80E2-A16C-40EC-9187-49995ABFF810}"/>
    <hyperlink ref="B2769" r:id="rId1319" display="https://www.qschina.cn/en/universities/universidad-mayor-de-san-andres-umsa" xr:uid="{D7FB97BD-23A4-4F85-BFFC-12D531A554FA}"/>
    <hyperlink ref="B2771" r:id="rId1320" display="https://www.qschina.cn/en/universities/universidad-metropolitana" xr:uid="{1D061FEB-DCF2-4CB5-B1EA-1E2F6EDF7048}"/>
    <hyperlink ref="B2773" r:id="rId1321" display="https://www.qschina.cn/en/universities/universidad-nacional-agraria-la-molina" xr:uid="{DAD94E35-098E-4B61-8394-10A325E32CD5}"/>
    <hyperlink ref="B2775" r:id="rId1322" display="https://www.qschina.cn/en/universities/universidad-nacional-autonoma-de-honduras-unah" xr:uid="{01C8ECFF-D8BF-4B49-97D0-7CA720873F65}"/>
    <hyperlink ref="B2777" r:id="rId1323" display="https://www.qschina.cn/en/universities/universidad-nacional-de-ingenieria" xr:uid="{0E0CA077-7B25-4872-BEFA-4C0AE0B1A322}"/>
    <hyperlink ref="B2779" r:id="rId1324" display="https://www.qschina.cn/en/universities/universidad-nacional-de-mar-del-plata" xr:uid="{65861CED-1AAE-4FF7-8053-1CECE2945048}"/>
    <hyperlink ref="B2781" r:id="rId1325" display="https://www.qschina.cn/en/universities/universidad-nacional-de-rio-cuarto-unrc" xr:uid="{F5E4940F-B0B6-4191-86E6-8FF367F0AB00}"/>
    <hyperlink ref="B2783" r:id="rId1326" display="https://www.qschina.cn/en/universities/universidad-nacional-de-san-martin-unsam" xr:uid="{3589494E-7ACA-42F7-B360-19E86E640534}"/>
    <hyperlink ref="B2785" r:id="rId1327" display="https://www.qschina.cn/en/universities/universidad-nacional-del-litoral" xr:uid="{3EEE0C22-AA4C-490C-A56D-F7B16BE4A1FF}"/>
    <hyperlink ref="B2787" r:id="rId1328" display="https://www.qschina.cn/en/universities/universidad-nacional-del-sur" xr:uid="{C79154AB-9C23-432B-9404-24A39C48B5FC}"/>
    <hyperlink ref="B2789" r:id="rId1329" display="https://www.qschina.cn/en/universities/universidad-nacional-costa-rica" xr:uid="{816D327D-47CC-42FA-A67F-AFF0CE9E8CB7}"/>
    <hyperlink ref="B2791" r:id="rId1330" display="https://www.qschina.cn/en/universities/universidad-peruana-de-ciencias-aplicadas" xr:uid="{4D1762EF-0D69-4B23-A454-1046D6C20F3D}"/>
    <hyperlink ref="B2794" r:id="rId1331" display="https://www.qschina.cn/en/universities/universidad-de-las-americas-ecuador" xr:uid="{5EF69702-7088-4F75-8F01-E3B4C2597E62}"/>
    <hyperlink ref="B2796" r:id="rId1332" display="https://www.qschina.cn/en/universities/universidad-de-monterrey-udem" xr:uid="{45626394-26E1-4978-8C96-C49E7EB0D179}"/>
    <hyperlink ref="B2799" r:id="rId1333" display="https://www.qschina.cn/en/universities/universidad-de-oriente-santiago-de-cuba" xr:uid="{66E7A020-2A79-497A-9403-D67021D3D78F}"/>
    <hyperlink ref="B2801" r:id="rId1334" display="https://www.qschina.cn/en/universities/universidad-de-panama" xr:uid="{AEFD4262-2212-45CC-ABD7-4C8A390D764A}"/>
    <hyperlink ref="B2804" r:id="rId1335" display="https://www.qschina.cn/en/universities/universidad-de-piura" xr:uid="{4A498C58-6A40-4C96-BCC9-32E940C3627E}"/>
    <hyperlink ref="B2806" r:id="rId1336" display="https://www.qschina.cn/en/universities/universidad-de-san-carlos-de-guatemala" xr:uid="{C32C412D-8304-448E-9B89-1C5E20BE68DB}"/>
    <hyperlink ref="B2808" r:id="rId1337" display="https://www.qschina.cn/en/universities/universidad-de-tarapaca" xr:uid="{E6F42308-8A53-4151-AE81-8977A009D0A4}"/>
    <hyperlink ref="B2810" r:id="rId1338" display="https://www.qschina.cn/en/universities/universidad-de-valparaiso-uv" xr:uid="{060EADC5-7957-4949-83F1-4FE6EF6563BC}"/>
    <hyperlink ref="B2812" r:id="rId1339" display="https://www.qschina.cn/en/universities/universidad-del-bio-bio" xr:uid="{622D1DC1-2590-4E55-B33E-B4A963A34AC2}"/>
    <hyperlink ref="B2814" r:id="rId1340" display="https://www.qschina.cn/en/universities/universidad-del-desarrollo-udd" xr:uid="{9FFBD505-16A8-4A7A-A2B8-8B30FB66828B}"/>
    <hyperlink ref="B2816" r:id="rId1341" display="https://www.qschina.cn/en/universities/universidad-del-salvador" xr:uid="{5E115C4C-F373-4D55-8045-E108B886FDAD}"/>
    <hyperlink ref="B2818" r:id="rId1342" display="https://www.qschina.cn/en/universities/universidad-del-zulia" xr:uid="{E362685D-C4C9-4E1B-A006-23D871D71B6D}"/>
    <hyperlink ref="B2820" r:id="rId1343" display="https://www.qschina.cn/en/universities/universidade-federal-da-bahia" xr:uid="{157B7860-22A1-4D06-992E-A0FC709C72A4}"/>
    <hyperlink ref="B2822" r:id="rId1344" display="https://www.qschina.cn/en/universities/universidade-federal-de-juiz-de-fora-ufjf" xr:uid="{1E99E0CE-A515-4CCC-B000-493CD6DB0281}"/>
    <hyperlink ref="B2824" r:id="rId1345" display="https://www.qschina.cn/en/universities/universidade-federal-de-pelotas" xr:uid="{5A18720C-BF59-49B2-BC66-0B70A8060BFA}"/>
    <hyperlink ref="B2826" r:id="rId1346" display="https://www.qschina.cn/en/universities/universidade-federal-de-santa-maria" xr:uid="{C88D4A39-B346-421D-A6FE-D18B5D62F068}"/>
    <hyperlink ref="B2828" r:id="rId1347" display="https://www.qschina.cn/en/universities/universidade-federal-de-vicosa-ufv" xr:uid="{2A6F1B6E-CA5B-48E6-BF31-0A810A2111B6}"/>
    <hyperlink ref="B2830" r:id="rId1348" display="https://www.qschina.cn/en/universities/universidade-federal-do-ceara-ufc" xr:uid="{2C80844B-7E53-4085-AB25-32F5A0791AA9}"/>
    <hyperlink ref="B2832" r:id="rId1349" display="https://www.qschina.cn/en/universities/universidade-federal-do-rio-grande-do-norte" xr:uid="{ACB49A72-BB61-46D6-B099-ADA77205EC01}"/>
    <hyperlink ref="B2834" r:id="rId1350" display="https://www.qschina.cn/en/universities/universidade-presbiteriana-mackenzie" xr:uid="{D48E7673-F4F5-4689-AD2A-73649B44591C}"/>
    <hyperlink ref="B2836" r:id="rId1351" display="https://www.qschina.cn/en/universities/universidade-do-estado-do-rio-de-janeiro-uerj" xr:uid="{9296EA95-CA36-4826-9481-0547E446EF49}"/>
    <hyperlink ref="B2838" r:id="rId1352" display="https://www.qschina.cn/en/universities/universitas-islam-indonesia" xr:uid="{452FB498-94C0-42B6-BCCA-0731227E1AC6}"/>
    <hyperlink ref="B2840" r:id="rId1353" display="https://www.qschina.cn/en/universities/universitas-muhammadiyah-yogyakarta" xr:uid="{5B83F195-D366-4800-B322-BC54BA39DC4B}"/>
    <hyperlink ref="B2842" r:id="rId1354" display="https://www.qschina.cn/en/universities/universitas-pendidikan-indonesia" xr:uid="{6562F549-5BAA-4463-8EA5-3573A0C2D444}"/>
    <hyperlink ref="B2845" r:id="rId1355" display="https://www.qschina.cn/en/universities/universitas-sumatera-utara" xr:uid="{16B03DAF-E0A0-4110-AFB8-6F7178B3DB63}"/>
    <hyperlink ref="B2848" r:id="rId1356" display="https://www.qschina.cn/en/universities/universitatea-de-vest-din-timisoara/west-university-timisoara" xr:uid="{0EE1B04F-9A08-4A36-8DAC-A3FE1FA72424}"/>
    <hyperlink ref="B2850" r:id="rId1357" display="https://www.qschina.cn/en/universities/universiti-kuala-lumpur-unikl" xr:uid="{AC3314B9-2462-464F-9669-37CBCD87C80D}"/>
    <hyperlink ref="B2852" r:id="rId1358" display="https://www.qschina.cn/en/universities/universiti-malaysia-perlis" xr:uid="{54CEE952-4832-458A-A863-99768C14A383}"/>
    <hyperlink ref="B2854" r:id="rId1359" display="https://www.qschina.cn/en/universities/universiti-teknikal-malaysia-melaka" xr:uid="{A2F2D0B3-953E-416E-824E-D2855C9CA381}"/>
    <hyperlink ref="B2856" r:id="rId1360" display="https://www.qschina.cn/en/universities/university-politehnica-bucharest" xr:uid="{A4F9E1EE-8DA5-4625-9937-55A7AF1E3460}"/>
    <hyperlink ref="B2858" r:id="rId1361" display="https://www.qschina.cn/en/universities/university-babylon" xr:uid="{C07FB337-1569-4258-816C-876E68C92027}"/>
    <hyperlink ref="B2860" r:id="rId1362" display="https://www.qschina.cn/en/universities/university-basrah" xr:uid="{356FDB5E-8E45-4CF0-9CEC-81EF0F3341F2}"/>
    <hyperlink ref="B2862" r:id="rId1363" display="https://www.qschina.cn/en/universities/university-bialystok" xr:uid="{F4835294-2588-44A7-8E7A-59599F9240BC}"/>
    <hyperlink ref="B2864" r:id="rId1364" display="https://www.qschina.cn/en/universities/university-international-business-economics" xr:uid="{463238FE-E99A-4232-BE79-A62D19C1C243}"/>
    <hyperlink ref="B2866" r:id="rId1365" display="https://www.qschina.cn/en/universities/university-kragujevac" xr:uid="{B87C1C40-A21D-4838-BB35-F5952A758870}"/>
    <hyperlink ref="B2868" r:id="rId1366" display="https://www.qschina.cn/en/universities/university-kufa" xr:uid="{B0B716B7-F15F-4754-910E-58DF23640DE9}"/>
    <hyperlink ref="B2870" r:id="rId1367" display="https://www.qschina.cn/en/universities/university-memphis" xr:uid="{960D27B7-80F7-4D71-8EAD-6D8337D58164}"/>
    <hyperlink ref="B2872" r:id="rId1368" display="https://www.qschina.cn/en/universities/university-miskolc" xr:uid="{42CA5E5B-EA0E-4E8B-A54B-372A79A68295}"/>
    <hyperlink ref="B2874" r:id="rId1369" display="https://www.qschina.cn/en/universities/university-missouri-saint-louis" xr:uid="{4338DFDF-73B7-4872-AAB2-06118E2C32A7}"/>
    <hyperlink ref="B2876" r:id="rId1370" display="https://www.qschina.cn/en/universities/university-nis" xr:uid="{AF7759C6-57E9-4D83-849F-6B9BFE07CAB0}"/>
    <hyperlink ref="B2878" r:id="rId1371" display="https://www.qschina.cn/en/universities/university-north-carolina-greensboro" xr:uid="{E826073E-D74F-4096-AC9E-C679F020B86D}"/>
    <hyperlink ref="B2880" r:id="rId1372" display="https://www.qschina.cn/en/universities/university-ostrava" xr:uid="{FB53B0A4-CFB4-4955-96B6-316A60B30470}"/>
    <hyperlink ref="B2882" r:id="rId1373" display="https://www.qschina.cn/en/universities/university-pannonia" xr:uid="{DE34450F-6C3A-40E9-BE9C-AD9245E95857}"/>
    <hyperlink ref="B2884" r:id="rId1374" display="https://www.qschina.cn/en/universities/university-pardubice" xr:uid="{AC804972-B303-47EE-9AC9-B127F60C44D7}"/>
    <hyperlink ref="B2886" r:id="rId1375" display="https://www.qschina.cn/en/universities/university-peradeniya" xr:uid="{EF56ED87-6753-43DE-8FBC-10BB70CCD906}"/>
    <hyperlink ref="B2888" r:id="rId1376" display="https://www.qschina.cn/en/universities/university-primorska" xr:uid="{864CCD25-4479-4A67-961A-451F3C76940A}"/>
    <hyperlink ref="B2890" r:id="rId1377" display="https://www.qschina.cn/en/universities/rajshahi-university" xr:uid="{276A4667-DE21-4C40-A72B-0E474A465FDF}"/>
    <hyperlink ref="B2891" r:id="rId1378" display="https://www.qschina.cn/en/universities/university-rijeka" xr:uid="{4673350C-7C0D-482F-8B3D-BC029B3787B5}"/>
    <hyperlink ref="B2893" r:id="rId1379" display="https://www.qschina.cn/en/universities/university-rzeszow" xr:uid="{771ECFE9-AA48-4086-9728-7BEAEC225DBD}"/>
    <hyperlink ref="B2895" r:id="rId1380" display="https://www.qschina.cn/en/universities/university-san-diego" xr:uid="{951E47F1-8C78-4541-85E8-D52F828E37FE}"/>
    <hyperlink ref="B2897" r:id="rId1381" display="https://www.qschina.cn/en/universities/university-san-francisco" xr:uid="{B6983BF2-7433-4C23-85CF-74A27FDC903B}"/>
    <hyperlink ref="B2899" r:id="rId1382" display="https://www.qschina.cn/en/universities/university-silesia-katowice" xr:uid="{290C44B0-99C9-4978-AFC1-11596DF1050B}"/>
    <hyperlink ref="B2901" r:id="rId1383" display="https://www.qschina.cn/en/universities/university-south-alabama-usa" xr:uid="{75F97869-38CA-45A4-AF9C-0542ED6D0050}"/>
    <hyperlink ref="B2903" r:id="rId1384" display="https://www.qschina.cn/en/universities/university-split" xr:uid="{0E499E2B-AFBE-422B-AF6C-4A2297014265}"/>
    <hyperlink ref="B2905" r:id="rId1385" display="https://www.qschina.cn/en/universities/university-sri-jayawardenapura" xr:uid="{20705AC7-2CB1-4EDB-9123-24EA92BC0DE6}"/>
    <hyperlink ref="B2907" r:id="rId1386" display="https://www.qschina.cn/en/universities/university-tyumen" xr:uid="{C05DD816-5C7E-47FD-9926-AE5D586734BA}"/>
    <hyperlink ref="B2909" r:id="rId1387" display="https://www.qschina.cn/en/universities/university-west-bohemia" xr:uid="{CE10424B-D5ED-4AAA-A40F-921A0561569E}"/>
    <hyperlink ref="B2911" r:id="rId1388" display="https://www.qschina.cn/en/universities/university-wisconsin-milwaukee" xr:uid="{44DAD26A-B5AB-4F98-8AB9-93D7AF84C36F}"/>
    <hyperlink ref="B2913" r:id="rId1389" display="https://www.qschina.cn/en/universities/university-pacific" xr:uid="{1D620AC6-5435-41DC-8B42-1AD71CF78740}"/>
    <hyperlink ref="B2915" r:id="rId1390" display="https://www.qschina.cn/en/universities/universita-degli-studi-di-bergamo" xr:uid="{3C033C8A-751F-46CD-85B7-369467212987}"/>
    <hyperlink ref="B2917" r:id="rId1391" display="https://www.qschina.cn/en/universities/universite-jean-moulin-lyon-3" xr:uid="{F2B4E1D2-F2EE-4485-AB23-679697CA1EC6}"/>
    <hyperlink ref="B2919" r:id="rId1392" display="https://www.qschina.cn/en/universities/universite-de-limoges" xr:uid="{93B8E952-AE2F-4EFA-B5B6-A7608B490141}"/>
    <hyperlink ref="B2921" r:id="rId1393" display="https://www.qschina.cn/en/universities/vancouver-island-university" xr:uid="{D958A1DE-8FFD-4B08-9B49-80E552C2F71A}"/>
    <hyperlink ref="B2923" r:id="rId1394" display="https://www.qschina.cn/en/universities/voronezh-state-university" xr:uid="{11E23AB5-2326-41F4-A6DE-7D1CB915AA10}"/>
    <hyperlink ref="B2926" r:id="rId1395" display="https://www.qschina.cn/en/universities/western-michigan-university" xr:uid="{C47D56C5-6C74-4007-AD3E-F6837D63BE83}"/>
    <hyperlink ref="B2928" r:id="rId1396" display="https://www.qschina.cn/en/universities/yamaguchi-university" xr:uid="{BB03515F-8646-4D3B-8514-A71F87B43B1B}"/>
    <hyperlink ref="B2930" r:id="rId1397" display="https://www.qschina.cn/en/universities/universitas-negeri-yogyakarta" xr:uid="{70C3A0AF-BC89-4C32-9407-0B127C5181A0}"/>
    <hyperlink ref="B2932" r:id="rId1398" display="https://www.qschina.cn/en/universities/youngsan-university" xr:uid="{BF8B79D3-6518-4D55-9D52-18EAAEC45CE1}"/>
    <hyperlink ref="B2934" r:id="rId1399" display="https://www.qschina.cn/en/universities/yuan-ze-university" xr:uid="{CDC4A5B9-EB36-42E2-BC6B-DE6729DB1EAB}"/>
    <hyperlink ref="B2936" r:id="rId1400" display="https://www.qschina.cn/en/universities/zagazig-university" xr:uid="{66A1CB59-6C9B-4191-B1C8-1E088DA7CA16}"/>
    <hyperlink ref="B2938" r:id="rId1401" display="https://www.qschina.cn/en/universities/obuda-university" xr:uid="{581FBC07-9EAA-4192-876E-62366E3AE018}"/>
    <hyperlink ref="B2940" r:id="rId1402" display="https://www.qschina.cn/en/universities/akdeniz-universitesi" xr:uid="{D100E2F4-43B0-44C7-AD48-F6F70E8A66B3}"/>
    <hyperlink ref="B2942" r:id="rId1403" display="https://www.qschina.cn/en/universities/california-polytechnic-state-university" xr:uid="{A80E7844-2AB5-4A7B-B007-DDF9B8AC26C6}"/>
    <hyperlink ref="B2944" r:id="rId1404" display="https://www.qschina.cn/en/universities/california-state-university-los-angeles" xr:uid="{EB58C80A-91DD-4218-B232-9F424F647A45}"/>
    <hyperlink ref="B2946" r:id="rId1405" display="https://www.qschina.cn/en/california-state-university-long-beach" xr:uid="{DC997F7A-A23A-4D5B-ACEC-1380D4EFA834}"/>
    <hyperlink ref="B2948" r:id="rId1406" display="https://www.qschina.cn/en/universities/don-state-technical-university" xr:uid="{11AA9B1E-BC91-4940-ACEC-0F51B4166A7F}"/>
    <hyperlink ref="B2950" r:id="rId1407" display="https://www.qschina.cn/en/universities/east-west-university" xr:uid="{02A72C6D-A3F1-4750-8DE2-B0ED6FB48E73}"/>
    <hyperlink ref="B2952" r:id="rId1408" display="https://www.qschina.cn/en/universities/fundacion-universidad-de-bogota-jorge-tadeo-lozano" xr:uid="{879B232D-FF29-402A-94EF-20FC458ACDC1}"/>
    <hyperlink ref="B2954" r:id="rId1409" display="https://www.qschina.cn/en/universities/humboldt-state-university" xr:uid="{DD1F9368-7BD5-41A6-9A73-0428EFDE9C36}"/>
    <hyperlink ref="B2956" r:id="rId1410" display="https://www.qschina.cn/en/universities/illinois-state-university" xr:uid="{BEDFE0E2-77AB-4E2C-81CF-C3E6A1552E2C}"/>
    <hyperlink ref="B2958" r:id="rId1411" display="https://www.qschina.cn/en/universities/indian-institute-information-technology-allahabad" xr:uid="{914781F5-029C-4BD6-A2F8-9317D1B50922}"/>
    <hyperlink ref="B2960" r:id="rId1412" display="https://www.qschina.cn/en/universities/indiana-state-university" xr:uid="{201A5BA4-1144-4CB3-8271-A1B10D0B8720}"/>
    <hyperlink ref="B2962" r:id="rId1413" display="https://www.qschina.cn/en/international-university-business-agriculture-technology" xr:uid="{2FCE26D5-3B83-4EB7-859A-633064B9A3EE}"/>
    <hyperlink ref="B2964" r:id="rId1414" display="https://www.qschina.cn/en/universities/irkutsk-state-university" xr:uid="{52B694AF-693A-491D-9E22-98F6D157B630}"/>
    <hyperlink ref="B2966" r:id="rId1415" display="https://www.qschina.cn/en/universities/korkyt-ata-kyzylorda-state-university" xr:uid="{A00FCD6D-E38B-468C-8DF5-11E39C4E5633}"/>
    <hyperlink ref="B2968" r:id="rId1416" display="https://www.qschina.cn/en/universities/kwansei-gakuin-university" xr:uid="{8AF34BA1-8CBC-48B4-872B-A32EA72C1B5B}"/>
    <hyperlink ref="B2970" r:id="rId1417" display="https://www.qschina.cn/en/universities/lucian-blaga-university-sibiu" xr:uid="{407CABBF-D392-4D40-AFA3-5F69004117F5}"/>
    <hyperlink ref="B2973" r:id="rId1418" display="https://www.qschina.cn/en/universities/mkhdulaty-taraz-regional-university" xr:uid="{C267ABCF-AEBB-45B4-BC2E-46609BFD62BD}"/>
    <hyperlink ref="B2975" r:id="rId1419" display="https://www.qschina.cn/en/universities/mirea-russian-technological-university" xr:uid="{D24C9DEC-5F18-403C-AB1C-0FDCB39C5563}"/>
    <hyperlink ref="B2977" r:id="rId1420" display="https://www.qschina.cn/en/universities/moscow-city-university" xr:uid="{9EC9D326-AA8A-42EE-9FDD-2678894CE6C5}"/>
    <hyperlink ref="B2979" r:id="rId1421" display="https://www.qschina.cn/en/universities/naresuan-university" xr:uid="{6DF9AB24-B340-44E8-BE98-ABE078CE7784}"/>
    <hyperlink ref="B2981" r:id="rId1422" display="https://www.qschina.cn/en/universities/national-university-life-environmental-sciences-ukraine" xr:uid="{63621C2F-5A27-4553-9105-2D91F50A9ECF}"/>
    <hyperlink ref="B2983" r:id="rId1423" display="https://www.qschina.cn/en/universities/national-university-modern-languages-numl" xr:uid="{08A5B2AD-2D22-47B9-8E2F-3CF90BE2AA1B}"/>
    <hyperlink ref="B2985" r:id="rId1424" display="https://www.qschina.cn/en/universities/nova-southeastern-university" xr:uid="{56CC6F94-9455-458E-972D-1CAFDE4211AF}"/>
    <hyperlink ref="B2987" r:id="rId1425" display="https://www.qschina.cn/en/universities/pontificia-universidade-catolica-de-campinas" xr:uid="{D3E76AF2-904B-4B29-AE55-84EC5D179044}"/>
    <hyperlink ref="B2989" r:id="rId1426" display="https://www.qschina.cn/en/universities/pontificia-universidade-catolica-do-minas-gerais" xr:uid="{579DC358-8D59-444A-80BE-EB17EFC7032F}"/>
    <hyperlink ref="B2991" r:id="rId1427" display="https://www.qschina.cn/en/universities/pontificia-universidade-catolica-do-parana" xr:uid="{B89C388D-9066-4B20-813E-39A70E2C56CF}"/>
    <hyperlink ref="B2993" r:id="rId1428" display="https://www.qschina.cn/en/universities/russian-state-agrarian-university-moscow-timiryazev-agricultural-academy" xr:uid="{DFEDF78E-D992-4785-B168-8E2BA5084225}"/>
    <hyperlink ref="B2995" r:id="rId1429" display="https://www.qschina.cn/en/universities/russian-state-university-humanities" xr:uid="{1EEFD073-1CD7-45BE-A6F0-EAC2BAA35AFB}"/>
    <hyperlink ref="B2997" r:id="rId1430" display="https://www.qschina.cn/en/universities/sakarya-university" xr:uid="{930B7BDE-7670-45E1-878B-18875FF99979}"/>
    <hyperlink ref="B2999" r:id="rId1431" display="https://www.qschina.cn/en/universities/shanghai-normal-university" xr:uid="{78DA95E6-AED6-447A-9010-DAEED2F88B81}"/>
    <hyperlink ref="B3001" r:id="rId1432" display="https://www.qschina.cn/en/universities/shibaura-institute-technology" xr:uid="{3F756976-8093-4FD0-B84D-23210A288FA4}"/>
    <hyperlink ref="B3003" r:id="rId1433" display="https://www.qschina.cn/en/universities/silpakorn-university" xr:uid="{F5D147E7-21A0-4D56-ACBD-44228D4E21F1}"/>
    <hyperlink ref="B3006" r:id="rId1434" display="https://www.qschina.cn/en/universities/soochow-university-taiwan" xr:uid="{8605CB3E-1D47-4775-BEDD-342A40D30917}"/>
    <hyperlink ref="B3008" r:id="rId1435" display="https://www.qschina.cn/en/universities/soongsil-university" xr:uid="{12BEA590-24A8-4986-BB52-43FE88D59CC2}"/>
    <hyperlink ref="B3010" r:id="rId1436" display="https://www.qschina.cn/en/universities/stamford-university-bangladesh" xr:uid="{E45D895B-94BC-43D1-8030-7E2DA2B6B5EE}"/>
    <hyperlink ref="B3011" r:id="rId1437" display="https://www.qschina.cn/en/universities/state-university-malang" xr:uid="{BC93FEC1-175A-4FEB-AFCF-D0FB55FDEE40}"/>
    <hyperlink ref="B3013" r:id="rId1438" display="https://www.qschina.cn/en/universities/stefan-cel-mare-university-suceava" xr:uid="{100090EF-E669-44A8-AFCE-0FBDCE3DDD22}"/>
    <hyperlink ref="B3015" r:id="rId1439" display="https://www.qschina.cn/en/universities/university-notre-dame-australia" xr:uid="{7671B766-E578-4C19-B56A-9703AC09C593}"/>
    <hyperlink ref="B3017" r:id="rId1440" display="https://www.qschina.cn/en/universities/universidad-politecnica-salesiana" xr:uid="{E19692B4-D182-4A81-BC43-9F8AFD8C7D14}"/>
    <hyperlink ref="B3019" r:id="rId1441" display="https://www.qschina.cn/en/universities/udayana-university" xr:uid="{E5FB8DA1-2B27-4023-BB83-0A899C05CF24}"/>
    <hyperlink ref="B3021" r:id="rId1442" display="https://www.qschina.cn/en/universities/united-international-university" xr:uid="{908FB3D8-D5AC-4A4A-9C99-A627EB962149}"/>
    <hyperlink ref="B3023" r:id="rId1443" display="https://www.qschina.cn/en/universities/universidad-alberto-hurtado" xr:uid="{2E5F45DB-D8DA-4CE0-B6A6-9AE245D5CD8A}"/>
    <hyperlink ref="B3025" r:id="rId1444" display="https://www.qschina.cn/en/universities/universidad-autonoma-de-yucatan" xr:uid="{ED9E4C78-468B-469E-9FA7-8978DE5C4711}"/>
    <hyperlink ref="B3027" r:id="rId1445" display="https://www.qschina.cn/en/universities/universidad-autonoma-de-aguascalientes-uaa" xr:uid="{AE164643-F7EA-48CE-B390-B82898187846}"/>
    <hyperlink ref="B3029" r:id="rId1446" display="https://www.qschina.cn/en/universities/universidad-autonoma-de-baja-california" xr:uid="{CAE020A4-1C56-4131-9124-C1FFA3B2834B}"/>
    <hyperlink ref="B3032" r:id="rId1447" display="https://www.qschina.cn/en/universities/universidad-autonoma-de-chile" xr:uid="{EBE97C99-AC53-4592-8D67-76D3B604B893}"/>
    <hyperlink ref="B3034" r:id="rId1448" display="https://www.qschina.cn/en/universities/universidad-autonoma-de-queretaro-uaq" xr:uid="{7569C9B6-8CF0-4349-B1D1-3C6A65E180FE}"/>
    <hyperlink ref="B3036" r:id="rId1449" display="https://www.qschina.cn/en/universities/universidad-autonoma-de-san-luis-de-potosi" xr:uid="{1CB434D7-2E64-4C48-B1F7-AADED69E0E45}"/>
    <hyperlink ref="B3038" r:id="rId1450" display="https://www.qschina.cn/en/universities/universidad-autonoma-del-estado-de-morelos-uaem" xr:uid="{4FACE58A-8F6E-4DBC-B7B0-A534CAEA3B4D}"/>
    <hyperlink ref="B3040" r:id="rId1451" display="https://www.qschina.cn/en/universities/universidad-bernardo-ohiggins" xr:uid="{01BE1036-7092-448E-8399-824954E0610E}"/>
    <hyperlink ref="B3042" r:id="rId1452" display="https://www.qschina.cn/en/universities/universidad-catolica-boliviana-san-pablo" xr:uid="{57681695-221F-4008-8A47-4B321E45FCE5}"/>
    <hyperlink ref="B3044" r:id="rId1453" display="https://www.qschina.cn/en/universities/universidad-catolica-de-colombia" xr:uid="{C595CB15-47B9-4785-95C9-9A0F8C966AF2}"/>
    <hyperlink ref="B3047" r:id="rId1454" display="https://www.qschina.cn/en/universities/catholic-university-cordoba" xr:uid="{EC25A78D-400B-47F1-80AD-DDCDAEFD2911}"/>
    <hyperlink ref="B3049" r:id="rId1455" display="https://www.qschina.cn/en/universities/universidad-catolica-de-la-santisima-concepcion-ucsc" xr:uid="{59A5BC3F-0B9D-4776-B9EA-5BBF7E2A3B66}"/>
    <hyperlink ref="B3051" r:id="rId1456" display="https://www.qschina.cn/en/universities/universidad-catolica-de-santiago-de-guayaquil" xr:uid="{4A78F957-2BFE-4387-B07E-AA898243E43B}"/>
    <hyperlink ref="B3053" r:id="rId1457" display="https://www.qschina.cn/en/universities/universidad-catolica-de-temuco" xr:uid="{F218DCDD-A779-4552-BB41-E45A2B50556C}"/>
    <hyperlink ref="B3055" r:id="rId1458" display="https://www.qschina.cn/en/universities/universidad-central-de-chile" xr:uid="{C6B6DBC8-7E57-44BA-A098-3744DF96F846}"/>
    <hyperlink ref="B3057" r:id="rId1459" display="https://www.qschina.cn/en/universities/universidad-de-san-nicolas-de-hidalgo" xr:uid="{4CD564E3-251C-415D-8F2A-260A5CDEC8CA}"/>
    <hyperlink ref="B3059" r:id="rId1460" display="https://www.qschina.cn/en/universities/universidad-nacional-de-quilmes" xr:uid="{CE8AC4F8-7F2C-4253-8D81-8CF94163CF72}"/>
    <hyperlink ref="B3061" r:id="rId1461" display="https://www.qschina.cn/en/universities/universidad-nacional-de-tucuman" xr:uid="{87FB02FE-A281-44CC-B7AA-E43A2783A75D}"/>
    <hyperlink ref="B3063" r:id="rId1462" display="https://www.qschina.cn/en/universities/universidad-nacional-del-comahue" xr:uid="{7AA56451-1810-4FBE-9511-A70D6A06A5D5}"/>
    <hyperlink ref="B3065" r:id="rId1463" display="https://www.qschina.cn/en/universities/universidad-popular-autonoma-del-estado-de-puebla-upaep" xr:uid="{CED9C2F8-287B-43F4-97CC-D3F5E94C37FB}"/>
    <hyperlink ref="B3068" r:id="rId1464" display="https://www.qschina.cn/en/universities/universidad-san-ignacio-de-loyola" xr:uid="{8A1C8C9A-4823-43B8-95CB-438744AF4164}"/>
    <hyperlink ref="B3071" r:id="rId1465" display="https://www.qschina.cn/en/universities/universidad-tecnica-particular-de-loja" xr:uid="{2517E5EF-86EF-479D-AAF6-72CA1C34076D}"/>
    <hyperlink ref="B3073" r:id="rId1466" display="https://www.qschina.cn/en/universities/universidad-tecnologica-de-bolivar" xr:uid="{663776CB-9A3E-48FE-BBC2-57A1013AF6C5}"/>
    <hyperlink ref="B3075" r:id="rId1467" display="https://www.qschina.cn/en/universities/universidad-tecnologica-de-pereira" xr:uid="{635EA76D-5421-480D-8DB5-28B83826807F}"/>
    <hyperlink ref="B3077" r:id="rId1468" display="https://www.qschina.cn/en/universities/universidad-tecnologica-de-la-habana-jose-antonio-echeverria-cujae" xr:uid="{F2E6FE34-FE10-40A3-A63A-70F2DE0A416C}"/>
    <hyperlink ref="B3079" r:id="rId1469" display="https://www.qschina.cn/en/universities/universidad-veracruzana" xr:uid="{9E67B1A7-24A5-4C6F-A629-441B33499027}"/>
    <hyperlink ref="B3081" r:id="rId1470" display="https://www.qschina.cn/en/universities/universidad-de-caldas" xr:uid="{5AE4D782-A567-4F35-B034-F5644115F540}"/>
    <hyperlink ref="B3084" r:id="rId1471" display="https://www.qschina.cn/en/universities/universidad-de-carabobo" xr:uid="{00724CD8-EADA-4081-94C7-4ED5BDD9F5AD}"/>
    <hyperlink ref="B3086" r:id="rId1472" display="https://www.qschina.cn/en/universities/universidad-de-cartagena" xr:uid="{B51E0377-8C3D-4590-9A2A-FB09D901A2DD}"/>
    <hyperlink ref="B3088" r:id="rId1473" display="https://www.qschina.cn/en/universities/universidad-de-cuenca" xr:uid="{C490C24B-5CC8-47DF-B5CA-AA2B4187EB3B}"/>
    <hyperlink ref="B3090" r:id="rId1474" display="https://www.qschina.cn/en/universities/universidad-de-cordoba-colombia" xr:uid="{037B5882-5BDF-46A5-9072-875EE3C6B746}"/>
    <hyperlink ref="B3092" r:id="rId1475" display="https://www.qschina.cn/en/universities/universidad-de-guanajuato" xr:uid="{054AC4B0-4D8C-40FE-9EDA-5D2F301BEA93}"/>
    <hyperlink ref="B3094" r:id="rId1476" display="https://www.qschina.cn/en/universities/universidad-de-la-salle" xr:uid="{3B90821A-3E46-4790-A416-3A673BB8D75F}"/>
    <hyperlink ref="B3097" r:id="rId1477" display="https://www.qschina.cn/en/universities/universidad-de-la-serena" xr:uid="{59C465B6-3CD5-403A-A53D-642E8D73F6EF}"/>
    <hyperlink ref="B3099" r:id="rId1478" display="https://www.qschina.cn/en/universities/universidad-de-medellin" xr:uid="{CFEB1FBE-5E7F-4A38-AE86-54B75EE4F5D6}"/>
    <hyperlink ref="B3102" r:id="rId1479" display="https://www.qschina.cn/en/universities/universidad-de-santander-udes" xr:uid="{91923AAE-748A-4488-9ABA-72A0667A8D31}"/>
    <hyperlink ref="B3105" r:id="rId1480" display="https://www.qschina.cn/en/universities/universidad-de-sonora" xr:uid="{7C681F29-53C4-410E-9DD9-D9922E2D914A}"/>
    <hyperlink ref="B3107" r:id="rId1481" display="https://www.qschina.cn/en/universities/universidad-de-las-fuerzas-armadas-espe-ex-escuela-politecnica-del-ejercito" xr:uid="{9AEE9F16-7B85-4477-8B1A-FA95775668BC}"/>
    <hyperlink ref="B3109" r:id="rId1482" display="https://www.qschina.cn/en/universities/universidad-del-cauca" xr:uid="{0E2E3D68-B39F-4089-BEA1-742409B23418}"/>
    <hyperlink ref="B3111" r:id="rId1483" display="https://www.qschina.cn/en/universities/universidad-del-valle-de-mexico-uvm" xr:uid="{65519DDA-60D8-4B28-A885-C5DC3B6DC6CA}"/>
    <hyperlink ref="B3114" r:id="rId1484" display="https://www.qschina.cn/en/universities/universidade-estadual-de-londrina" xr:uid="{6BDB886C-8B78-42F0-83B7-82D04BF16EA6}"/>
    <hyperlink ref="B3116" r:id="rId1485" display="https://www.qschina.cn/en/universities/universidade-federal-da-paraiba" xr:uid="{2B8A8693-C665-40EB-845D-6DD958106775}"/>
    <hyperlink ref="B3118" r:id="rId1486" display="https://www.qschina.cn/en/universities/universidade-federal-de-goias" xr:uid="{BE4E426E-1C26-4DE4-8C67-28003C19E71B}"/>
    <hyperlink ref="B3120" r:id="rId1487" display="https://www.qschina.cn/en/universities/universidade-federal-de-uberlandia" xr:uid="{BDB0AA27-A29D-4D66-A87C-2AA6B9F007B1}"/>
    <hyperlink ref="B3122" r:id="rId1488" display="https://www.qschina.cn/en/universities/universidade-do-estado-do-rio-de-janeiro" xr:uid="{009E6C29-794F-4547-B695-4BDDFBE49615}"/>
    <hyperlink ref="B3124" r:id="rId1489" display="https://www.qschina.cn/en/universities/universidade-federal-do-para" xr:uid="{FB7A3F44-0CC9-46D1-85AE-7BA17B1DD699}"/>
    <hyperlink ref="B3126" r:id="rId1490" display="https://www.qschina.cn/en/universities/universidade-do-estado-de-santa-catarina" xr:uid="{017A4B51-BFED-4ABA-82A1-7C69442CD8F5}"/>
    <hyperlink ref="B3128" r:id="rId1491" display="https://www.qschina.cn/en/universities/universitas-andalas" xr:uid="{1B2D9AF0-21DA-4749-B17F-967D1417C977}"/>
    <hyperlink ref="B3130" r:id="rId1492" display="https://www.qschina.cn/en/universities/petra-christian-university" xr:uid="{AD63273A-F897-414B-96D3-7FA71EAB334E}"/>
    <hyperlink ref="B3132" r:id="rId1493" display="https://www.qschina.cn/en/universities/universitas-muhammadiyah-surakarta" xr:uid="{DABFEB8B-CCEB-4590-90B2-D18DDCB94F94}"/>
    <hyperlink ref="B3135" r:id="rId1494" display="https://www.qschina.cn/en/universities/universiti-sains-islam-malaysia" xr:uid="{E9F835FC-7ED9-4642-B772-5B3C9B6061D1}"/>
    <hyperlink ref="B3137" r:id="rId1495" display="https://www.qschina.cn/en/universities/university-politehnica-timisoara-upt" xr:uid="{4B875C91-1A8A-4D1B-9A88-8D92D8EB359E}"/>
    <hyperlink ref="B3139" r:id="rId1496" display="https://www.qschina.cn/en/node/2174879" xr:uid="{6C2D059A-2F41-4F5B-A01E-3AC8572AD07F}"/>
    <hyperlink ref="B3141" r:id="rId1497" display="https://www.qschina.cn/en/universities/university-craiova" xr:uid="{6E56D150-33B5-41BF-8F51-B8556D91BD95}"/>
    <hyperlink ref="B3143" r:id="rId1498" display="https://www.qschina.cn/en/universities/university-lampung" xr:uid="{CD6A388A-24BC-40D5-BF2B-6BADDACEB32A}"/>
    <hyperlink ref="B3145" r:id="rId1499" display="https://www.qschina.cn/en/universities/university-mataram" xr:uid="{E3FD48D9-2C96-4CD4-A600-F1D5E23F931A}"/>
    <hyperlink ref="B3147" r:id="rId1500" display="https://www.qschina.cn/en/universities/university-montana-missoula" xr:uid="{903544C7-ECCA-4CDD-B522-BE25BD42183A}"/>
    <hyperlink ref="B3149" r:id="rId1501" display="https://www.qschina.cn/en/universities/university-oradea" xr:uid="{89D5D522-E7A0-4BA2-B56F-B377861B0A8C}"/>
    <hyperlink ref="B3151" r:id="rId1502" display="https://www.qschina.cn/en/universities/university-san-carlos" xr:uid="{5E7A1931-3EEB-4920-98AB-E95DA911749E}"/>
    <hyperlink ref="B3153" r:id="rId1503" display="https://www.qschina.cn/en/universities/western-washington-university" xr:uid="{A182FC78-083F-403E-AC9A-C8BD25D6CAF9}"/>
  </hyperlinks>
  <pageMargins left="0.7" right="0.7" top="0.75" bottom="0.75" header="0.3" footer="0.3"/>
  <pageSetup paperSize="9" orientation="portrait" horizontalDpi="0" verticalDpi="0" r:id="rId15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03-2A-07</dc:creator>
  <cp:lastModifiedBy>03-2A-07</cp:lastModifiedBy>
  <dcterms:created xsi:type="dcterms:W3CDTF">2015-06-05T18:19:34Z</dcterms:created>
  <dcterms:modified xsi:type="dcterms:W3CDTF">2025-01-03T06:11:05Z</dcterms:modified>
</cp:coreProperties>
</file>